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rv\прием файлов\ОМО\2025 заезды\1 заезд\"/>
    </mc:Choice>
  </mc:AlternateContent>
  <bookViews>
    <workbookView xWindow="0" yWindow="0" windowWidth="28800" windowHeight="11730" tabRatio="500" activeTab="4"/>
  </bookViews>
  <sheets>
    <sheet name="1 СВОД взр квоты" sheetId="1" r:id="rId1"/>
    <sheet name="2 СВОД дети квоты" sheetId="2" r:id="rId2"/>
    <sheet name="3 РСОЦКРИ" sheetId="3" r:id="rId3"/>
    <sheet name="4 РЦ Якутск" sheetId="4" r:id="rId4"/>
    <sheet name="5 РЦ Суваг " sheetId="5" r:id="rId5"/>
    <sheet name="6 РЦ ДЦП " sheetId="6" r:id="rId6"/>
    <sheet name="7 РЦ Амга " sheetId="7" r:id="rId7"/>
    <sheet name="8 РЦ Нюрба" sheetId="8" r:id="rId8"/>
    <sheet name="9 РЦ Олекма" sheetId="9" r:id="rId9"/>
  </sheets>
  <definedNames>
    <definedName name="_xlnm.Print_Area" localSheetId="0">'1 СВОД взр квоты'!$A$1:$J$41</definedName>
    <definedName name="_xlnm.Print_Area" localSheetId="1">'2 СВОД дети квоты'!$A$1:$J$42</definedName>
    <definedName name="_xlnm.Print_Area" localSheetId="2">'3 РСОЦКРИ'!$A$1:$V$45</definedName>
    <definedName name="_xlnm.Print_Area" localSheetId="3">'4 РЦ Якутск'!$A$1:$AK$44</definedName>
    <definedName name="_xlnm.Print_Area" localSheetId="4">'5 РЦ Суваг '!$A$1:$AK$43</definedName>
    <definedName name="_xlnm.Print_Area" localSheetId="5">'6 РЦ ДЦП '!$A$1:$AK$43</definedName>
    <definedName name="_xlnm.Print_Area" localSheetId="6">'7 РЦ Амга '!$A$1:$Q$32</definedName>
    <definedName name="_xlnm.Print_Area" localSheetId="7">'8 РЦ Нюрба'!$A$1:$U$21</definedName>
    <definedName name="_xlnm.Print_Area" localSheetId="8">'9 РЦ Олекма'!$A$1:$T$11</definedName>
  </definedNames>
  <calcPr calcId="162913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E9" i="9" l="1"/>
  <c r="D9" i="9"/>
  <c r="C9" i="9" s="1"/>
  <c r="U21" i="8"/>
  <c r="T21" i="8"/>
  <c r="S21" i="8"/>
  <c r="R21" i="8"/>
  <c r="Q21" i="8"/>
  <c r="P21" i="8"/>
  <c r="O21" i="8"/>
  <c r="N21" i="8"/>
  <c r="M21" i="8"/>
  <c r="L21" i="8"/>
  <c r="K21" i="8"/>
  <c r="J21" i="8"/>
  <c r="I21" i="8"/>
  <c r="H21" i="8"/>
  <c r="G21" i="8"/>
  <c r="F21" i="8"/>
  <c r="E21" i="8"/>
  <c r="C20" i="8"/>
  <c r="C19" i="8"/>
  <c r="C18" i="8"/>
  <c r="C17" i="8"/>
  <c r="C16" i="8"/>
  <c r="C15" i="8"/>
  <c r="C14" i="8"/>
  <c r="C13" i="8"/>
  <c r="C12" i="8"/>
  <c r="C11" i="8"/>
  <c r="C10" i="8"/>
  <c r="C9" i="8"/>
  <c r="C21" i="8" s="1"/>
  <c r="T32" i="7"/>
  <c r="S32" i="7"/>
  <c r="R32" i="7"/>
  <c r="Q32" i="7"/>
  <c r="P32" i="7"/>
  <c r="O32" i="7"/>
  <c r="N32" i="7"/>
  <c r="M32" i="7"/>
  <c r="L32" i="7"/>
  <c r="K32" i="7"/>
  <c r="J32" i="7"/>
  <c r="I32" i="7"/>
  <c r="H32" i="7"/>
  <c r="G32" i="7"/>
  <c r="F32" i="7"/>
  <c r="D32" i="7" s="1"/>
  <c r="E32" i="7"/>
  <c r="D31" i="7"/>
  <c r="D30" i="7"/>
  <c r="D29" i="7"/>
  <c r="D28" i="7"/>
  <c r="D27" i="7"/>
  <c r="D26" i="7"/>
  <c r="D25" i="7"/>
  <c r="D24" i="7"/>
  <c r="D23" i="7"/>
  <c r="D22" i="7"/>
  <c r="D21" i="7"/>
  <c r="D20" i="7"/>
  <c r="D19" i="7"/>
  <c r="D18" i="7"/>
  <c r="D17" i="7"/>
  <c r="D16" i="7"/>
  <c r="D15" i="7"/>
  <c r="D14" i="7"/>
  <c r="D13" i="7"/>
  <c r="D12" i="7"/>
  <c r="D11" i="7"/>
  <c r="D10" i="7"/>
  <c r="E43" i="6"/>
  <c r="D43" i="6"/>
  <c r="C43" i="6" s="1"/>
  <c r="E42" i="6"/>
  <c r="D42" i="6"/>
  <c r="C42" i="6" s="1"/>
  <c r="E41" i="6"/>
  <c r="D41" i="6"/>
  <c r="C41" i="6"/>
  <c r="E40" i="6"/>
  <c r="D40" i="6"/>
  <c r="C40" i="6"/>
  <c r="E39" i="6"/>
  <c r="D39" i="6"/>
  <c r="C39" i="6" s="1"/>
  <c r="E38" i="6"/>
  <c r="D38" i="6"/>
  <c r="C38" i="6" s="1"/>
  <c r="E37" i="6"/>
  <c r="D37" i="6"/>
  <c r="C37" i="6"/>
  <c r="E36" i="6"/>
  <c r="D36" i="6"/>
  <c r="C36" i="6"/>
  <c r="E35" i="6"/>
  <c r="D35" i="6"/>
  <c r="C35" i="6" s="1"/>
  <c r="E34" i="6"/>
  <c r="D34" i="6"/>
  <c r="C34" i="6" s="1"/>
  <c r="E33" i="6"/>
  <c r="D33" i="6"/>
  <c r="C33" i="6"/>
  <c r="E32" i="6"/>
  <c r="D32" i="6"/>
  <c r="C32" i="6"/>
  <c r="E31" i="6"/>
  <c r="D31" i="6"/>
  <c r="C31" i="6" s="1"/>
  <c r="E30" i="6"/>
  <c r="D30" i="6"/>
  <c r="C30" i="6" s="1"/>
  <c r="E29" i="6"/>
  <c r="D29" i="6"/>
  <c r="C29" i="6"/>
  <c r="E28" i="6"/>
  <c r="D28" i="6"/>
  <c r="C28" i="6"/>
  <c r="E27" i="6"/>
  <c r="D27" i="6"/>
  <c r="C27" i="6" s="1"/>
  <c r="E26" i="6"/>
  <c r="D26" i="6"/>
  <c r="C26" i="6" s="1"/>
  <c r="E25" i="6"/>
  <c r="C25" i="6" s="1"/>
  <c r="D25" i="6"/>
  <c r="E24" i="6"/>
  <c r="D24" i="6"/>
  <c r="C24" i="6"/>
  <c r="E23" i="6"/>
  <c r="D23" i="6"/>
  <c r="C23" i="6" s="1"/>
  <c r="E22" i="6"/>
  <c r="D22" i="6"/>
  <c r="C22" i="6" s="1"/>
  <c r="E21" i="6"/>
  <c r="C21" i="6" s="1"/>
  <c r="D21" i="6"/>
  <c r="E20" i="6"/>
  <c r="D20" i="6"/>
  <c r="C20" i="6"/>
  <c r="E19" i="6"/>
  <c r="D19" i="6"/>
  <c r="C19" i="6" s="1"/>
  <c r="E18" i="6"/>
  <c r="D18" i="6"/>
  <c r="C18" i="6" s="1"/>
  <c r="E17" i="6"/>
  <c r="C17" i="6" s="1"/>
  <c r="D17" i="6"/>
  <c r="E16" i="6"/>
  <c r="D16" i="6"/>
  <c r="C16" i="6"/>
  <c r="E15" i="6"/>
  <c r="D15" i="6"/>
  <c r="C15" i="6" s="1"/>
  <c r="E14" i="6"/>
  <c r="D14" i="6"/>
  <c r="C14" i="6" s="1"/>
  <c r="E13" i="6"/>
  <c r="C13" i="6" s="1"/>
  <c r="D13" i="6"/>
  <c r="E12" i="6"/>
  <c r="D12" i="6"/>
  <c r="C12" i="6"/>
  <c r="E11" i="6"/>
  <c r="D11" i="6"/>
  <c r="C11" i="6" s="1"/>
  <c r="E10" i="6"/>
  <c r="D10" i="6"/>
  <c r="C10" i="6" s="1"/>
  <c r="E9" i="6"/>
  <c r="D9" i="6"/>
  <c r="C9" i="6" s="1"/>
  <c r="AK8" i="6"/>
  <c r="AJ8" i="6"/>
  <c r="AI8" i="6"/>
  <c r="AH8" i="6"/>
  <c r="AG8" i="6"/>
  <c r="AF8" i="6"/>
  <c r="AE8" i="6"/>
  <c r="AD8" i="6"/>
  <c r="AC8" i="6"/>
  <c r="AB8" i="6"/>
  <c r="AA8" i="6"/>
  <c r="Z8" i="6"/>
  <c r="Y8" i="6"/>
  <c r="X8" i="6"/>
  <c r="W8" i="6"/>
  <c r="V8" i="6"/>
  <c r="U8" i="6"/>
  <c r="T8" i="6"/>
  <c r="S8" i="6"/>
  <c r="R8" i="6"/>
  <c r="Q8" i="6"/>
  <c r="P8" i="6"/>
  <c r="O8" i="6"/>
  <c r="N8" i="6"/>
  <c r="M8" i="6"/>
  <c r="L8" i="6"/>
  <c r="C8" i="6" s="1"/>
  <c r="K8" i="6"/>
  <c r="D8" i="6" s="1"/>
  <c r="J8" i="6"/>
  <c r="I8" i="6"/>
  <c r="H8" i="6"/>
  <c r="G8" i="6"/>
  <c r="F8" i="6"/>
  <c r="E8" i="6" s="1"/>
  <c r="E43" i="5"/>
  <c r="D43" i="5"/>
  <c r="C43" i="5"/>
  <c r="E42" i="5"/>
  <c r="D42" i="5"/>
  <c r="C42" i="5" s="1"/>
  <c r="E41" i="5"/>
  <c r="D41" i="5"/>
  <c r="C41" i="5" s="1"/>
  <c r="E40" i="5"/>
  <c r="D40" i="5"/>
  <c r="C40" i="5" s="1"/>
  <c r="E39" i="5"/>
  <c r="D39" i="5"/>
  <c r="C39" i="5"/>
  <c r="E38" i="5"/>
  <c r="D38" i="5"/>
  <c r="C38" i="5" s="1"/>
  <c r="E37" i="5"/>
  <c r="D37" i="5"/>
  <c r="C37" i="5" s="1"/>
  <c r="E36" i="5"/>
  <c r="D36" i="5"/>
  <c r="C36" i="5" s="1"/>
  <c r="E35" i="5"/>
  <c r="D35" i="5"/>
  <c r="C35" i="5"/>
  <c r="E34" i="5"/>
  <c r="D34" i="5"/>
  <c r="C34" i="5" s="1"/>
  <c r="E33" i="5"/>
  <c r="D33" i="5"/>
  <c r="C33" i="5" s="1"/>
  <c r="E32" i="5"/>
  <c r="D32" i="5"/>
  <c r="C32" i="5" s="1"/>
  <c r="E31" i="5"/>
  <c r="D31" i="5"/>
  <c r="C31" i="5"/>
  <c r="E30" i="5"/>
  <c r="D30" i="5"/>
  <c r="C30" i="5" s="1"/>
  <c r="E29" i="5"/>
  <c r="D29" i="5"/>
  <c r="C29" i="5" s="1"/>
  <c r="E28" i="5"/>
  <c r="D28" i="5"/>
  <c r="C28" i="5" s="1"/>
  <c r="E27" i="5"/>
  <c r="D27" i="5"/>
  <c r="C27" i="5"/>
  <c r="E26" i="5"/>
  <c r="D26" i="5"/>
  <c r="C26" i="5" s="1"/>
  <c r="E25" i="5"/>
  <c r="D25" i="5"/>
  <c r="C25" i="5" s="1"/>
  <c r="E24" i="5"/>
  <c r="D24" i="5"/>
  <c r="C24" i="5" s="1"/>
  <c r="E23" i="5"/>
  <c r="D23" i="5"/>
  <c r="C23" i="5"/>
  <c r="E22" i="5"/>
  <c r="D22" i="5"/>
  <c r="C22" i="5" s="1"/>
  <c r="E21" i="5"/>
  <c r="D21" i="5"/>
  <c r="C21" i="5" s="1"/>
  <c r="E20" i="5"/>
  <c r="D20" i="5"/>
  <c r="C20" i="5" s="1"/>
  <c r="E19" i="5"/>
  <c r="D19" i="5"/>
  <c r="C19" i="5"/>
  <c r="E18" i="5"/>
  <c r="D18" i="5"/>
  <c r="C18" i="5" s="1"/>
  <c r="E17" i="5"/>
  <c r="D17" i="5"/>
  <c r="C17" i="5" s="1"/>
  <c r="E16" i="5"/>
  <c r="D16" i="5"/>
  <c r="C16" i="5" s="1"/>
  <c r="E15" i="5"/>
  <c r="D15" i="5"/>
  <c r="C15" i="5"/>
  <c r="E14" i="5"/>
  <c r="D14" i="5"/>
  <c r="C14" i="5" s="1"/>
  <c r="E13" i="5"/>
  <c r="D13" i="5"/>
  <c r="C13" i="5" s="1"/>
  <c r="E12" i="5"/>
  <c r="D12" i="5"/>
  <c r="C12" i="5" s="1"/>
  <c r="E11" i="5"/>
  <c r="D11" i="5"/>
  <c r="D8" i="5" s="1"/>
  <c r="C11" i="5"/>
  <c r="E10" i="5"/>
  <c r="E8" i="5" s="1"/>
  <c r="D10" i="5"/>
  <c r="C10" i="5" s="1"/>
  <c r="E9" i="5"/>
  <c r="D9" i="5"/>
  <c r="C9" i="5" s="1"/>
  <c r="AK8" i="5"/>
  <c r="AJ8" i="5"/>
  <c r="AI8" i="5"/>
  <c r="AH8" i="5"/>
  <c r="AG8" i="5"/>
  <c r="AF8" i="5"/>
  <c r="AE8" i="5"/>
  <c r="AD8" i="5"/>
  <c r="AC8" i="5"/>
  <c r="AB8" i="5"/>
  <c r="AA8" i="5"/>
  <c r="Z8" i="5"/>
  <c r="Y8" i="5"/>
  <c r="X8" i="5"/>
  <c r="W8" i="5"/>
  <c r="V8" i="5"/>
  <c r="U8" i="5"/>
  <c r="T8" i="5"/>
  <c r="S8" i="5"/>
  <c r="R8" i="5"/>
  <c r="Q8" i="5"/>
  <c r="P8" i="5"/>
  <c r="O8" i="5"/>
  <c r="N8" i="5"/>
  <c r="M8" i="5"/>
  <c r="L8" i="5"/>
  <c r="K8" i="5"/>
  <c r="J8" i="5"/>
  <c r="I8" i="5"/>
  <c r="H8" i="5"/>
  <c r="G8" i="5"/>
  <c r="F8" i="5"/>
  <c r="E44" i="4"/>
  <c r="D44" i="4"/>
  <c r="E43" i="4"/>
  <c r="D43" i="4"/>
  <c r="E42" i="4"/>
  <c r="D42" i="4"/>
  <c r="E41" i="4"/>
  <c r="D41" i="4"/>
  <c r="E40" i="4"/>
  <c r="D40" i="4"/>
  <c r="E39" i="4"/>
  <c r="D39" i="4"/>
  <c r="E38" i="4"/>
  <c r="D38" i="4"/>
  <c r="E37" i="4"/>
  <c r="D37" i="4"/>
  <c r="E36" i="4"/>
  <c r="D36" i="4"/>
  <c r="E35" i="4"/>
  <c r="D35" i="4"/>
  <c r="E34" i="4"/>
  <c r="D34" i="4"/>
  <c r="E33" i="4"/>
  <c r="D33" i="4"/>
  <c r="E32" i="4"/>
  <c r="D32" i="4"/>
  <c r="E31" i="4"/>
  <c r="D31" i="4"/>
  <c r="E30" i="4"/>
  <c r="D30" i="4"/>
  <c r="E29" i="4"/>
  <c r="D29" i="4"/>
  <c r="E28" i="4"/>
  <c r="D28" i="4"/>
  <c r="E27" i="4"/>
  <c r="D27" i="4"/>
  <c r="E26" i="4"/>
  <c r="D26" i="4"/>
  <c r="E25" i="4"/>
  <c r="D25" i="4"/>
  <c r="E24" i="4"/>
  <c r="D24" i="4"/>
  <c r="E23" i="4"/>
  <c r="D23" i="4"/>
  <c r="E22" i="4"/>
  <c r="D22" i="4"/>
  <c r="E21" i="4"/>
  <c r="D21" i="4"/>
  <c r="E20" i="4"/>
  <c r="D20" i="4"/>
  <c r="E19" i="4"/>
  <c r="D19" i="4"/>
  <c r="E18" i="4"/>
  <c r="D18" i="4"/>
  <c r="E17" i="4"/>
  <c r="D17" i="4"/>
  <c r="E16" i="4"/>
  <c r="D16" i="4"/>
  <c r="E15" i="4"/>
  <c r="D15" i="4"/>
  <c r="E14" i="4"/>
  <c r="D14" i="4"/>
  <c r="E13" i="4"/>
  <c r="D13" i="4"/>
  <c r="E12" i="4"/>
  <c r="D12" i="4"/>
  <c r="E11" i="4"/>
  <c r="E8" i="4" s="1"/>
  <c r="D11" i="4"/>
  <c r="D8" i="4" s="1"/>
  <c r="E10" i="4"/>
  <c r="D10" i="4"/>
  <c r="E9" i="4"/>
  <c r="D9" i="4"/>
  <c r="AK8" i="4"/>
  <c r="AJ8" i="4"/>
  <c r="AI8" i="4"/>
  <c r="AH8" i="4"/>
  <c r="AG8" i="4"/>
  <c r="AF8" i="4"/>
  <c r="AE8" i="4"/>
  <c r="AD8" i="4"/>
  <c r="AC8" i="4"/>
  <c r="AB8" i="4"/>
  <c r="AA8" i="4"/>
  <c r="Z8" i="4"/>
  <c r="Y8" i="4"/>
  <c r="X8" i="4"/>
  <c r="W8" i="4"/>
  <c r="V8" i="4"/>
  <c r="U8" i="4"/>
  <c r="T8" i="4"/>
  <c r="S8" i="4"/>
  <c r="R8" i="4"/>
  <c r="Q8" i="4"/>
  <c r="P8" i="4"/>
  <c r="O8" i="4"/>
  <c r="N8" i="4"/>
  <c r="M8" i="4"/>
  <c r="L8" i="4"/>
  <c r="K8" i="4"/>
  <c r="J8" i="4"/>
  <c r="I8" i="4"/>
  <c r="H8" i="4"/>
  <c r="G8" i="4"/>
  <c r="F8" i="4"/>
  <c r="C8" i="4"/>
  <c r="V8" i="3"/>
  <c r="U8" i="3"/>
  <c r="T8" i="3"/>
  <c r="S8" i="3"/>
  <c r="R8" i="3"/>
  <c r="Q8" i="3"/>
  <c r="P8" i="3"/>
  <c r="O8" i="3"/>
  <c r="N8" i="3"/>
  <c r="M8" i="3"/>
  <c r="L8" i="3"/>
  <c r="K8" i="3"/>
  <c r="J8" i="3"/>
  <c r="I8" i="3"/>
  <c r="H8" i="3"/>
  <c r="G8" i="3"/>
  <c r="F8" i="3"/>
  <c r="E8" i="3"/>
  <c r="D8" i="3"/>
  <c r="C8" i="3"/>
  <c r="E42" i="2"/>
  <c r="E41" i="2"/>
  <c r="D41" i="2" s="1"/>
  <c r="E40" i="2"/>
  <c r="D40" i="2" s="1"/>
  <c r="E39" i="2"/>
  <c r="D39" i="2"/>
  <c r="E38" i="2"/>
  <c r="D38" i="2" s="1"/>
  <c r="E37" i="2"/>
  <c r="D37" i="2"/>
  <c r="E36" i="2"/>
  <c r="D36" i="2"/>
  <c r="E35" i="2"/>
  <c r="D35" i="2" s="1"/>
  <c r="E34" i="2"/>
  <c r="D34" i="2" s="1"/>
  <c r="E33" i="2"/>
  <c r="D33" i="2"/>
  <c r="E32" i="2"/>
  <c r="D32" i="2" s="1"/>
  <c r="E31" i="2"/>
  <c r="D31" i="2"/>
  <c r="E30" i="2"/>
  <c r="D30" i="2"/>
  <c r="E29" i="2"/>
  <c r="D29" i="2" s="1"/>
  <c r="E28" i="2"/>
  <c r="D28" i="2" s="1"/>
  <c r="E27" i="2"/>
  <c r="D27" i="2"/>
  <c r="E26" i="2"/>
  <c r="D26" i="2" s="1"/>
  <c r="E25" i="2"/>
  <c r="D25" i="2"/>
  <c r="E24" i="2"/>
  <c r="D24" i="2"/>
  <c r="E23" i="2"/>
  <c r="D23" i="2" s="1"/>
  <c r="E22" i="2"/>
  <c r="D22" i="2" s="1"/>
  <c r="E21" i="2"/>
  <c r="D21" i="2"/>
  <c r="E20" i="2"/>
  <c r="D20" i="2" s="1"/>
  <c r="E19" i="2"/>
  <c r="D19" i="2"/>
  <c r="E18" i="2"/>
  <c r="D18" i="2"/>
  <c r="E17" i="2"/>
  <c r="D17" i="2" s="1"/>
  <c r="E16" i="2"/>
  <c r="D16" i="2" s="1"/>
  <c r="E15" i="2"/>
  <c r="D15" i="2"/>
  <c r="E14" i="2"/>
  <c r="D14" i="2" s="1"/>
  <c r="E13" i="2"/>
  <c r="D13" i="2"/>
  <c r="E12" i="2"/>
  <c r="D12" i="2"/>
  <c r="E11" i="2"/>
  <c r="D11" i="2" s="1"/>
  <c r="E10" i="2"/>
  <c r="D10" i="2" s="1"/>
  <c r="E9" i="2"/>
  <c r="D9" i="2" s="1"/>
  <c r="E8" i="2"/>
  <c r="D8" i="2" s="1"/>
  <c r="E7" i="2"/>
  <c r="E6" i="2" s="1"/>
  <c r="D6" i="2" s="1"/>
  <c r="D7" i="2"/>
  <c r="J6" i="2"/>
  <c r="I6" i="2"/>
  <c r="H6" i="2"/>
  <c r="G6" i="2"/>
  <c r="F6" i="2"/>
  <c r="C6" i="2"/>
  <c r="E5" i="2"/>
  <c r="E41" i="1"/>
  <c r="D41" i="1" s="1"/>
  <c r="E40" i="1"/>
  <c r="D40" i="1"/>
  <c r="E39" i="1"/>
  <c r="D39" i="1" s="1"/>
  <c r="E38" i="1"/>
  <c r="D38" i="1" s="1"/>
  <c r="E37" i="1"/>
  <c r="D37" i="1" s="1"/>
  <c r="E36" i="1"/>
  <c r="D36" i="1" s="1"/>
  <c r="E35" i="1"/>
  <c r="D35" i="1" s="1"/>
  <c r="E34" i="1"/>
  <c r="D34" i="1"/>
  <c r="E33" i="1"/>
  <c r="D33" i="1" s="1"/>
  <c r="E32" i="1"/>
  <c r="D32" i="1" s="1"/>
  <c r="E31" i="1"/>
  <c r="D31" i="1" s="1"/>
  <c r="E30" i="1"/>
  <c r="D30" i="1" s="1"/>
  <c r="E29" i="1"/>
  <c r="D29" i="1" s="1"/>
  <c r="E28" i="1"/>
  <c r="D28" i="1"/>
  <c r="E27" i="1"/>
  <c r="D27" i="1" s="1"/>
  <c r="E26" i="1"/>
  <c r="D26" i="1" s="1"/>
  <c r="E25" i="1"/>
  <c r="D25" i="1" s="1"/>
  <c r="E24" i="1"/>
  <c r="D24" i="1" s="1"/>
  <c r="E23" i="1"/>
  <c r="D23" i="1" s="1"/>
  <c r="E22" i="1"/>
  <c r="D22" i="1"/>
  <c r="E21" i="1"/>
  <c r="D21" i="1" s="1"/>
  <c r="E20" i="1"/>
  <c r="D20" i="1" s="1"/>
  <c r="E19" i="1"/>
  <c r="D19" i="1" s="1"/>
  <c r="E18" i="1"/>
  <c r="D18" i="1" s="1"/>
  <c r="E17" i="1"/>
  <c r="D17" i="1" s="1"/>
  <c r="E16" i="1"/>
  <c r="D16" i="1"/>
  <c r="E15" i="1"/>
  <c r="D15" i="1" s="1"/>
  <c r="E14" i="1"/>
  <c r="D14" i="1" s="1"/>
  <c r="E13" i="1"/>
  <c r="D13" i="1" s="1"/>
  <c r="E12" i="1"/>
  <c r="D12" i="1" s="1"/>
  <c r="E11" i="1"/>
  <c r="D11" i="1" s="1"/>
  <c r="E10" i="1"/>
  <c r="D10" i="1"/>
  <c r="E9" i="1"/>
  <c r="D9" i="1" s="1"/>
  <c r="E8" i="1"/>
  <c r="D8" i="1" s="1"/>
  <c r="E7" i="1"/>
  <c r="D7" i="1" s="1"/>
  <c r="J6" i="1"/>
  <c r="I6" i="1"/>
  <c r="H6" i="1"/>
  <c r="G6" i="1"/>
  <c r="F6" i="1"/>
  <c r="C6" i="1"/>
  <c r="E5" i="1"/>
  <c r="C8" i="5" l="1"/>
  <c r="E6" i="1"/>
  <c r="D6" i="1" s="1"/>
</calcChain>
</file>

<file path=xl/sharedStrings.xml><?xml version="1.0" encoding="utf-8"?>
<sst xmlns="http://schemas.openxmlformats.org/spreadsheetml/2006/main" count="785" uniqueCount="233">
  <si>
    <t>Приложение № 1</t>
  </si>
  <si>
    <r>
      <rPr>
        <b/>
        <sz val="14"/>
        <color rgb="FF000000"/>
        <rFont val="Times New Roman"/>
        <charset val="1"/>
      </rPr>
      <t xml:space="preserve">Сводные данные по распределению квот 
на бюджетные места в реабилитационные центры для взрослых инвалидов Республики Саха (Якутия) на 2025 год  
по направлениям Управлений </t>
    </r>
    <r>
      <rPr>
        <b/>
        <sz val="14"/>
        <color rgb="FF000000"/>
        <rFont val="PT Astra Serif"/>
        <charset val="1"/>
      </rPr>
      <t xml:space="preserve">(Комплексных центров) </t>
    </r>
    <r>
      <rPr>
        <b/>
        <sz val="14"/>
        <color rgb="FF000000"/>
        <rFont val="Times New Roman"/>
        <charset val="1"/>
      </rPr>
      <t>социальной защиты населения и труда улусов (районов) и г. Якутска</t>
    </r>
  </si>
  <si>
    <t>№</t>
  </si>
  <si>
    <t>Улусы</t>
  </si>
  <si>
    <t xml:space="preserve">Общее количество взрослых инвалидов по данным СФР по РС(Я) </t>
  </si>
  <si>
    <t>% 
охвата реабилитационной помощью</t>
  </si>
  <si>
    <t>Всего 
квот на реабилитацию (чел.)</t>
  </si>
  <si>
    <t>в том числе по реабилитационным центрам:</t>
  </si>
  <si>
    <t>РСОЦКРИ</t>
  </si>
  <si>
    <t>Амгинский 
КЦСЗН</t>
  </si>
  <si>
    <t>РРЦ СУВАГ</t>
  </si>
  <si>
    <t>РРЦ ДЦП Нерюнгри</t>
  </si>
  <si>
    <t>Олекминский ЦКРИ</t>
  </si>
  <si>
    <t>Общее количество заездов</t>
  </si>
  <si>
    <t>ВСЕГО по РРЦ</t>
  </si>
  <si>
    <t xml:space="preserve"> Абыйский</t>
  </si>
  <si>
    <t xml:space="preserve"> Алданский</t>
  </si>
  <si>
    <t xml:space="preserve"> Аллаиховский</t>
  </si>
  <si>
    <t xml:space="preserve"> Амгинский</t>
  </si>
  <si>
    <t xml:space="preserve"> Анабаpский</t>
  </si>
  <si>
    <t xml:space="preserve"> Булунский</t>
  </si>
  <si>
    <t xml:space="preserve"> Верхневилюйский</t>
  </si>
  <si>
    <t xml:space="preserve"> Верхнеколымский</t>
  </si>
  <si>
    <t xml:space="preserve"> Веpхоянский</t>
  </si>
  <si>
    <t xml:space="preserve"> Вилюйский</t>
  </si>
  <si>
    <t xml:space="preserve"> Гоpный</t>
  </si>
  <si>
    <t xml:space="preserve"> Жиганский</t>
  </si>
  <si>
    <t xml:space="preserve"> Кобяйский</t>
  </si>
  <si>
    <t xml:space="preserve"> Ленский</t>
  </si>
  <si>
    <t xml:space="preserve"> Мегино-Кангаласский</t>
  </si>
  <si>
    <t xml:space="preserve"> Миpнинский</t>
  </si>
  <si>
    <t xml:space="preserve"> Момский</t>
  </si>
  <si>
    <t xml:space="preserve"> Hамский</t>
  </si>
  <si>
    <t xml:space="preserve"> Hеpюнгpинский </t>
  </si>
  <si>
    <t xml:space="preserve"> Hижнеколымский</t>
  </si>
  <si>
    <t xml:space="preserve"> Hюpбинский</t>
  </si>
  <si>
    <t xml:space="preserve"> Оймяконский</t>
  </si>
  <si>
    <t xml:space="preserve"> Олекминский</t>
  </si>
  <si>
    <t xml:space="preserve"> Оленекский</t>
  </si>
  <si>
    <t xml:space="preserve"> Среднеколымский</t>
  </si>
  <si>
    <t xml:space="preserve"> Сунтаpский</t>
  </si>
  <si>
    <t xml:space="preserve"> Таттинский</t>
  </si>
  <si>
    <t xml:space="preserve"> Томпонский</t>
  </si>
  <si>
    <t xml:space="preserve"> Усть-Алданский</t>
  </si>
  <si>
    <t xml:space="preserve"> Усть-Майский</t>
  </si>
  <si>
    <t xml:space="preserve"> Усть-Янский</t>
  </si>
  <si>
    <t xml:space="preserve"> Хангаласский</t>
  </si>
  <si>
    <t xml:space="preserve"> Чуpапчинский</t>
  </si>
  <si>
    <t xml:space="preserve"> Эвено-Бытантайский</t>
  </si>
  <si>
    <t xml:space="preserve"> г. Якутск </t>
  </si>
  <si>
    <t>Приложение № 2</t>
  </si>
  <si>
    <r>
      <rPr>
        <b/>
        <sz val="14"/>
        <color rgb="FF000000"/>
        <rFont val="Times New Roman"/>
        <charset val="1"/>
      </rPr>
      <t xml:space="preserve">Сводные данные по распределению квот 
на бюджетные места в реабилитационные центры для детей-инвалидов Республики Саха (Якутия) на 2025 год  
по направлениям Управлений </t>
    </r>
    <r>
      <rPr>
        <b/>
        <sz val="14"/>
        <color rgb="FF000000"/>
        <rFont val="PT Astra Serif"/>
        <charset val="1"/>
      </rPr>
      <t xml:space="preserve">(Комплексных центров) </t>
    </r>
    <r>
      <rPr>
        <b/>
        <sz val="14"/>
        <color rgb="FF000000"/>
        <rFont val="Times New Roman"/>
        <charset val="1"/>
      </rPr>
      <t>социальной защиты населения и труда улусов (районов) и г. Якутска</t>
    </r>
  </si>
  <si>
    <t xml:space="preserve">Общее количество детей-инвалидов по данным СФР по РС(Я) </t>
  </si>
  <si>
    <t>% охвата реабилитационной помощью</t>
  </si>
  <si>
    <t>Общее 
количество квот по реабилитации 
детей-инвалидов (чел.)</t>
  </si>
  <si>
    <t>РРЦ г. Якутск</t>
  </si>
  <si>
    <t>РРЦ Нерюнгри</t>
  </si>
  <si>
    <t>Нюрбинский МКЦПСД</t>
  </si>
  <si>
    <t>Отделение "Ранняя помощь"</t>
  </si>
  <si>
    <t xml:space="preserve">  </t>
  </si>
  <si>
    <t>Приложение № 3</t>
  </si>
  <si>
    <r>
      <rPr>
        <b/>
        <sz val="14"/>
        <color rgb="FF000000"/>
        <rFont val="Times New Roman"/>
        <charset val="1"/>
      </rPr>
      <t xml:space="preserve">График заездов на бюджетные места 
в ГАУ РС(Я) "Республиканский социально-оздоровительный центр комплексной реабилитации инвалидов" на 2025 год
по направлениям Управлений </t>
    </r>
    <r>
      <rPr>
        <b/>
        <sz val="14"/>
        <color rgb="FF000000"/>
        <rFont val="PT Astra Serif"/>
        <charset val="1"/>
      </rPr>
      <t xml:space="preserve">(Комплексных центров) </t>
    </r>
    <r>
      <rPr>
        <b/>
        <sz val="14"/>
        <color rgb="FF000000"/>
        <rFont val="Times New Roman"/>
        <charset val="1"/>
      </rPr>
      <t>социальной защиты населения и труда улусов (районов) и г. Якутск</t>
    </r>
  </si>
  <si>
    <t>Всего:</t>
  </si>
  <si>
    <t>В том числе по заездам (срок одного заезда стационар - 18 дней):</t>
  </si>
  <si>
    <t>№ заезда</t>
  </si>
  <si>
    <t xml:space="preserve">даты заезда </t>
  </si>
  <si>
    <t>09.01</t>
  </si>
  <si>
    <t>27.01</t>
  </si>
  <si>
    <t>17.02</t>
  </si>
  <si>
    <t>10.03</t>
  </si>
  <si>
    <t>31.03</t>
  </si>
  <si>
    <t>21.04</t>
  </si>
  <si>
    <t>12.05</t>
  </si>
  <si>
    <t>02.06</t>
  </si>
  <si>
    <t>24.06</t>
  </si>
  <si>
    <t>14.07</t>
  </si>
  <si>
    <t>04.08</t>
  </si>
  <si>
    <t>25.08</t>
  </si>
  <si>
    <t>15.09</t>
  </si>
  <si>
    <t>06.10</t>
  </si>
  <si>
    <t>27.10</t>
  </si>
  <si>
    <t>17.11</t>
  </si>
  <si>
    <t>08.12</t>
  </si>
  <si>
    <t>26.01</t>
  </si>
  <si>
    <t>13.02</t>
  </si>
  <si>
    <t>06.03</t>
  </si>
  <si>
    <t>27.03</t>
  </si>
  <si>
    <t>17.04</t>
  </si>
  <si>
    <t>11.05</t>
  </si>
  <si>
    <t>29.05</t>
  </si>
  <si>
    <t>20.06</t>
  </si>
  <si>
    <t>11.07</t>
  </si>
  <si>
    <t>31.07</t>
  </si>
  <si>
    <t>21.08</t>
  </si>
  <si>
    <t>11.09</t>
  </si>
  <si>
    <t>02.10</t>
  </si>
  <si>
    <t>23.10</t>
  </si>
  <si>
    <t>14.11</t>
  </si>
  <si>
    <t>04.12</t>
  </si>
  <si>
    <t>25.12</t>
  </si>
  <si>
    <t xml:space="preserve">сопровождающие </t>
  </si>
  <si>
    <t>инвалиды</t>
  </si>
  <si>
    <t>ВСЕГО на заезд</t>
  </si>
  <si>
    <t>Приложение № 4</t>
  </si>
  <si>
    <r>
      <rPr>
        <b/>
        <sz val="14"/>
        <color rgb="FF000000"/>
        <rFont val="Times New Roman"/>
        <charset val="1"/>
      </rPr>
      <t xml:space="preserve">График заездов на бюджетные места 
в ГБУ РС (Я) "Республиканский реабилитационный центр для детей и подростков с ограниченными возможностями здоровья" на 2025 год
по направлениям Управлений  </t>
    </r>
    <r>
      <rPr>
        <b/>
        <sz val="14"/>
        <color rgb="FF000000"/>
        <rFont val="PT Astra Serif"/>
        <charset val="1"/>
      </rPr>
      <t xml:space="preserve">(Комплексных центров) </t>
    </r>
    <r>
      <rPr>
        <b/>
        <sz val="14"/>
        <color rgb="FF000000"/>
        <rFont val="Times New Roman"/>
        <charset val="1"/>
      </rPr>
      <t>социальной защиты населения и труда улусов (районов) и г. Якутск</t>
    </r>
  </si>
  <si>
    <t>В том числе по заездам (срок одного заезда стационар и полустационар - 21 день):</t>
  </si>
  <si>
    <t>даты
заезда</t>
  </si>
  <si>
    <t>30.01</t>
  </si>
  <si>
    <t>20.02</t>
  </si>
  <si>
    <t>14.03</t>
  </si>
  <si>
    <t>04.04</t>
  </si>
  <si>
    <t>25.04</t>
  </si>
  <si>
    <t>26.05</t>
  </si>
  <si>
    <t>18.06</t>
  </si>
  <si>
    <t>10.07</t>
  </si>
  <si>
    <t>01.08</t>
  </si>
  <si>
    <t>22.08</t>
  </si>
  <si>
    <t>12.09</t>
  </si>
  <si>
    <t>18.11</t>
  </si>
  <si>
    <t>09.12</t>
  </si>
  <si>
    <t>29.01</t>
  </si>
  <si>
    <t>19.02</t>
  </si>
  <si>
    <t>12.03</t>
  </si>
  <si>
    <t>03.04</t>
  </si>
  <si>
    <t>24.04</t>
  </si>
  <si>
    <t>22.05</t>
  </si>
  <si>
    <t>17.06</t>
  </si>
  <si>
    <t>09.07</t>
  </si>
  <si>
    <t>30.07</t>
  </si>
  <si>
    <t>24.10</t>
  </si>
  <si>
    <t>29.12</t>
  </si>
  <si>
    <t xml:space="preserve">амбулаторно </t>
  </si>
  <si>
    <t>стационарно</t>
  </si>
  <si>
    <t>амбулаторно</t>
  </si>
  <si>
    <t xml:space="preserve">стационарно </t>
  </si>
  <si>
    <t>ВСЕГО, в том числе:</t>
  </si>
  <si>
    <t>Приложение № 5</t>
  </si>
  <si>
    <r>
      <rPr>
        <b/>
        <sz val="14"/>
        <color rgb="FF000000"/>
        <rFont val="Times New Roman"/>
        <charset val="1"/>
      </rPr>
      <t xml:space="preserve">График заездов на бюджетные места 
в ГБУ РС (Я) "Республиканский реабилитационный центр для детей и подростков с ограниченными возможностями слуха и речи "СУВАГ" на 2025 год 
по направлениям Управлений  </t>
    </r>
    <r>
      <rPr>
        <b/>
        <sz val="14"/>
        <color rgb="FF000000"/>
        <rFont val="PT Astra Serif"/>
        <charset val="1"/>
      </rPr>
      <t>(Комплексных центров)</t>
    </r>
    <r>
      <rPr>
        <b/>
        <sz val="12"/>
        <color rgb="FF000000"/>
        <rFont val="PT Astra Serif"/>
        <charset val="1"/>
      </rPr>
      <t xml:space="preserve"> </t>
    </r>
    <r>
      <rPr>
        <b/>
        <sz val="14"/>
        <color rgb="FF000000"/>
        <rFont val="Times New Roman"/>
        <charset val="1"/>
      </rPr>
      <t>социальной защиты населения и труда улусов (районов) и г. Якутск</t>
    </r>
  </si>
  <si>
    <t>В том числе по заездам (срок одного заезда полустационар - 21 день):</t>
  </si>
  <si>
    <t>даты заезда</t>
  </si>
  <si>
    <t>дети-инвалиды</t>
  </si>
  <si>
    <t>Приложение № 6</t>
  </si>
  <si>
    <r>
      <rPr>
        <b/>
        <sz val="14"/>
        <color rgb="FF000000"/>
        <rFont val="Times New Roman"/>
        <charset val="1"/>
      </rPr>
      <t xml:space="preserve">График заездов на бюджетные места 
в ГБУ РС (Я) "Республиканский реабилитационный центр для детей и подростков с ограниченными возможностями здоровья г. Нерюнгри" на 2024 год
по направлениям Управлений </t>
    </r>
    <r>
      <rPr>
        <b/>
        <sz val="14"/>
        <color rgb="FF000000"/>
        <rFont val="PT Astra Serif"/>
        <charset val="1"/>
      </rPr>
      <t xml:space="preserve">(Комплексных центров) </t>
    </r>
    <r>
      <rPr>
        <b/>
        <sz val="14"/>
        <color rgb="FF000000"/>
        <rFont val="Times New Roman"/>
        <charset val="1"/>
      </rPr>
      <t>социальной защиты населения и труда улусов (районов) и г. Якутск</t>
    </r>
  </si>
  <si>
    <t xml:space="preserve"> </t>
  </si>
  <si>
    <t>Приложение № 7</t>
  </si>
  <si>
    <t>График заездов на бюджетные места 
в ГКУ РС (Я) «Амгинский комплексный центр социальной защиты населения при Министерстве труда и социального развития Республики Саха (Якутия)» на 2024 год 
по направлениям Управлений (Комплексных центров) социальной защиты населения и труда улусов (районов) и г. Якутск</t>
  </si>
  <si>
    <t>В том числе по заездам (срок одного заезда: стационарно/амбулаторно/дистанционно - 18 дней, ДМРЦ — 1 месяц):</t>
  </si>
  <si>
    <t>5*</t>
  </si>
  <si>
    <t>8*</t>
  </si>
  <si>
    <t>11*</t>
  </si>
  <si>
    <t>12*</t>
  </si>
  <si>
    <t>14*</t>
  </si>
  <si>
    <t>15*</t>
  </si>
  <si>
    <t>Стационарно/амбулаторно/дистанционно</t>
  </si>
  <si>
    <t>28.01</t>
  </si>
  <si>
    <t>23.06</t>
  </si>
  <si>
    <t>29.09</t>
  </si>
  <si>
    <t>18.10</t>
  </si>
  <si>
    <t>06.11</t>
  </si>
  <si>
    <t>25.11</t>
  </si>
  <si>
    <t>14.12</t>
  </si>
  <si>
    <t>14.02</t>
  </si>
  <si>
    <t>08.05</t>
  </si>
  <si>
    <t>19.06</t>
  </si>
  <si>
    <t>16.10</t>
  </si>
  <si>
    <t>04.11</t>
  </si>
  <si>
    <t>23.11</t>
  </si>
  <si>
    <t>12.12</t>
  </si>
  <si>
    <t>31.12</t>
  </si>
  <si>
    <t>ДМРЦ</t>
  </si>
  <si>
    <t>03.02</t>
  </si>
  <si>
    <t>03.03</t>
  </si>
  <si>
    <t>01.04</t>
  </si>
  <si>
    <t>01.05</t>
  </si>
  <si>
    <t>01.07</t>
  </si>
  <si>
    <t>01.10</t>
  </si>
  <si>
    <t>03.11</t>
  </si>
  <si>
    <t>01.12</t>
  </si>
  <si>
    <t>31.01</t>
  </si>
  <si>
    <t>28.02</t>
  </si>
  <si>
    <t>30.04</t>
  </si>
  <si>
    <t>30.05</t>
  </si>
  <si>
    <t>30.06</t>
  </si>
  <si>
    <t>31.10</t>
  </si>
  <si>
    <t>28.11</t>
  </si>
  <si>
    <t>30.12</t>
  </si>
  <si>
    <t>Стационарно</t>
  </si>
  <si>
    <t>Амбулаторно</t>
  </si>
  <si>
    <t>Дистанционно</t>
  </si>
  <si>
    <t xml:space="preserve"> Горный</t>
  </si>
  <si>
    <t xml:space="preserve"> Намский</t>
  </si>
  <si>
    <t>Примечание:</t>
  </si>
  <si>
    <t xml:space="preserve">*Заезды 5, 8, 11, 12, 14, 15 - подготовка спортсменов с инвалидностью по Соглашению с Минспортом РС (Я) от 13.03.2023 № 9 </t>
  </si>
  <si>
    <t>22.08.2025-26.09.2025 - отпуск сотрудников</t>
  </si>
  <si>
    <t>Приложение № 8</t>
  </si>
  <si>
    <r>
      <rPr>
        <b/>
        <sz val="14"/>
        <color rgb="FF000000"/>
        <rFont val="Times New Roman"/>
        <charset val="1"/>
      </rPr>
      <t xml:space="preserve">График заездов на бюджетные места 
в  ГБУ РС (Я) "Нюрбинский межулусный комплексный центр помощи семье и детям" на 2024 год 
по направлениям Управлений </t>
    </r>
    <r>
      <rPr>
        <b/>
        <sz val="14"/>
        <color rgb="FF000000"/>
        <rFont val="PT Astra Serif"/>
        <charset val="1"/>
      </rPr>
      <t>(Комплексных центров)</t>
    </r>
    <r>
      <rPr>
        <b/>
        <sz val="12"/>
        <color rgb="FF000000"/>
        <rFont val="PT Astra Serif"/>
        <charset val="1"/>
      </rPr>
      <t xml:space="preserve"> </t>
    </r>
    <r>
      <rPr>
        <b/>
        <sz val="14"/>
        <color rgb="FF000000"/>
        <rFont val="Times New Roman"/>
        <charset val="1"/>
      </rPr>
      <t>социальной защиты населения и труда улусов (районов) и г. Якутск</t>
    </r>
  </si>
  <si>
    <t>В том числе по заездам (срок одного заезда: стационарно - 21 день, амбулаторно - 18 дней):</t>
  </si>
  <si>
    <t>Стационарно (20 коек)</t>
  </si>
  <si>
    <t>13.11</t>
  </si>
  <si>
    <t>Амбулаторно (10 коек)</t>
  </si>
  <si>
    <t>16.02</t>
  </si>
  <si>
    <t>09.03</t>
  </si>
  <si>
    <t>30.03</t>
  </si>
  <si>
    <t>20.04</t>
  </si>
  <si>
    <t>01.06</t>
  </si>
  <si>
    <t>22.06</t>
  </si>
  <si>
    <t>13.07</t>
  </si>
  <si>
    <t>03.08</t>
  </si>
  <si>
    <t>24.08</t>
  </si>
  <si>
    <t>14.09</t>
  </si>
  <si>
    <t>05.10</t>
  </si>
  <si>
    <t>26.10</t>
  </si>
  <si>
    <t>16.11</t>
  </si>
  <si>
    <t>07.12</t>
  </si>
  <si>
    <t>28.12</t>
  </si>
  <si>
    <t>Верхневилюйский</t>
  </si>
  <si>
    <t>Вилюйский</t>
  </si>
  <si>
    <t>Hюpбинский</t>
  </si>
  <si>
    <t>Мирный</t>
  </si>
  <si>
    <t>Сунтаpский</t>
  </si>
  <si>
    <t>Якутск</t>
  </si>
  <si>
    <t>Приложение № 9</t>
  </si>
  <si>
    <t>График заездов на бюджетные места 
в ГБУ РС (Я) "Олекминский центр комплексной реабилитации инвалидов" на 2025 год</t>
  </si>
  <si>
    <t>Улус</t>
  </si>
  <si>
    <t>В том числе по заездам (срок одного заезда стационарно - 18 дней):</t>
  </si>
  <si>
    <t>Даты 
заезда</t>
  </si>
  <si>
    <t>ВСЕГО</t>
  </si>
  <si>
    <t>в том числе:</t>
  </si>
  <si>
    <t>взрослые</t>
  </si>
  <si>
    <t xml:space="preserve">дети </t>
  </si>
  <si>
    <t>дети</t>
  </si>
  <si>
    <t xml:space="preserve">Олекминский </t>
  </si>
  <si>
    <t>Примечание: 04.08.2025-14.09.2024 - отпуск сотрудников, ремонтные работы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</si>
</sst>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16">
    <font>
      <sz val="11"/>
      <color rgb="FF000000"/>
      <name val="Cambria"/>
      <charset val="1"/>
    </font>
    <font>
      <sz val="14"/>
      <color rgb="FF000000"/>
      <name val="XO Thames"/>
      <charset val="1"/>
    </font>
    <font>
      <b/>
      <sz val="14"/>
      <color rgb="FF000000"/>
      <name val="Times New Roman"/>
      <charset val="1"/>
    </font>
    <font>
      <b/>
      <sz val="14"/>
      <color rgb="FF000000"/>
      <name val="PT Astra Serif"/>
      <charset val="1"/>
    </font>
    <font>
      <b/>
      <sz val="14"/>
      <color rgb="FF000000"/>
      <name val="XO Thames"/>
      <charset val="1"/>
    </font>
    <font>
      <sz val="14"/>
      <color rgb="FF000000"/>
      <name val="Times New Roman"/>
      <charset val="1"/>
    </font>
    <font>
      <sz val="14"/>
      <color rgb="FF000000"/>
      <name val="Cambria"/>
      <charset val="1"/>
    </font>
    <font>
      <sz val="15"/>
      <color rgb="FF000000"/>
      <name val="Times New Roman"/>
      <charset val="1"/>
    </font>
    <font>
      <b/>
      <sz val="14"/>
      <color rgb="FF000000"/>
      <name val="Cambria"/>
      <charset val="1"/>
    </font>
    <font>
      <sz val="14"/>
      <name val="Calibri"/>
      <charset val="1"/>
    </font>
    <font>
      <b/>
      <sz val="12"/>
      <color rgb="FF000000"/>
      <name val="PT Astra Serif"/>
      <charset val="1"/>
    </font>
    <font>
      <b/>
      <sz val="11"/>
      <color rgb="FF000000"/>
      <name val="Cambria"/>
      <charset val="1"/>
    </font>
    <font>
      <sz val="14"/>
      <color rgb="FF000000"/>
      <name val="Calibri"/>
      <charset val="1"/>
    </font>
    <font>
      <sz val="11"/>
      <color rgb="FF000000"/>
      <name val="XO Thames"/>
      <charset val="1"/>
    </font>
    <font>
      <b/>
      <sz val="11"/>
      <color rgb="FF000000"/>
      <name val="XO Thames"/>
      <charset val="1"/>
    </font>
    <font>
      <sz val="14"/>
      <name val="XO Thames"/>
      <charset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2" fillId="0" borderId="6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4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3" fontId="1" fillId="0" borderId="1" xfId="0" applyNumberFormat="1" applyFont="1" applyBorder="1" applyAlignment="1">
      <alignment horizontal="center" vertical="center"/>
    </xf>
    <xf numFmtId="165" fontId="1" fillId="0" borderId="1" xfId="0" applyNumberFormat="1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/>
    <xf numFmtId="3" fontId="1" fillId="0" borderId="1" xfId="0" applyNumberFormat="1" applyFont="1" applyBorder="1" applyAlignment="1">
      <alignment horizontal="center"/>
    </xf>
    <xf numFmtId="0" fontId="1" fillId="0" borderId="0" xfId="0" applyFont="1" applyBorder="1" applyAlignment="1">
      <alignment horizontal="right" vertical="center"/>
    </xf>
    <xf numFmtId="0" fontId="1" fillId="0" borderId="0" xfId="0" applyFont="1" applyAlignment="1"/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5" fillId="0" borderId="0" xfId="0" applyFont="1" applyAlignment="1">
      <alignment horizontal="center" vertical="top"/>
    </xf>
    <xf numFmtId="0" fontId="5" fillId="0" borderId="0" xfId="0" applyFont="1" applyAlignment="1"/>
    <xf numFmtId="0" fontId="5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top"/>
    </xf>
    <xf numFmtId="49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textRotation="90" wrapText="1"/>
    </xf>
    <xf numFmtId="16" fontId="2" fillId="0" borderId="1" xfId="0" applyNumberFormat="1" applyFont="1" applyBorder="1" applyAlignment="1">
      <alignment horizontal="center" vertical="center" textRotation="90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/>
    <xf numFmtId="0" fontId="6" fillId="0" borderId="0" xfId="0" applyFont="1" applyAlignment="1"/>
    <xf numFmtId="0" fontId="6" fillId="0" borderId="0" xfId="0" applyFont="1" applyAlignment="1">
      <alignment horizontal="center"/>
    </xf>
    <xf numFmtId="0" fontId="6" fillId="0" borderId="0" xfId="0" applyFont="1"/>
    <xf numFmtId="0" fontId="7" fillId="0" borderId="0" xfId="0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 textRotation="90"/>
    </xf>
    <xf numFmtId="16" fontId="2" fillId="0" borderId="1" xfId="0" applyNumberFormat="1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right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0" fontId="8" fillId="0" borderId="0" xfId="0" applyFont="1"/>
    <xf numFmtId="0" fontId="5" fillId="0" borderId="1" xfId="0" applyFont="1" applyBorder="1" applyAlignment="1">
      <alignment horizontal="center" vertical="center"/>
    </xf>
    <xf numFmtId="3" fontId="5" fillId="0" borderId="5" xfId="0" applyNumberFormat="1" applyFont="1" applyBorder="1" applyAlignment="1">
      <alignment horizontal="center" vertical="center" wrapText="1"/>
    </xf>
    <xf numFmtId="0" fontId="5" fillId="0" borderId="1" xfId="0" applyFont="1" applyBorder="1"/>
    <xf numFmtId="0" fontId="5" fillId="0" borderId="1" xfId="0" applyFont="1" applyBorder="1" applyAlignment="1">
      <alignment wrapText="1"/>
    </xf>
    <xf numFmtId="0" fontId="9" fillId="0" borderId="0" xfId="0" applyFont="1"/>
    <xf numFmtId="0" fontId="0" fillId="0" borderId="0" xfId="0"/>
    <xf numFmtId="0" fontId="11" fillId="0" borderId="0" xfId="0" applyFont="1"/>
    <xf numFmtId="1" fontId="5" fillId="0" borderId="1" xfId="0" applyNumberFormat="1" applyFont="1" applyBorder="1" applyAlignment="1">
      <alignment horizontal="center" vertical="center" wrapText="1"/>
    </xf>
    <xf numFmtId="0" fontId="12" fillId="0" borderId="0" xfId="0" applyFont="1"/>
    <xf numFmtId="0" fontId="13" fillId="0" borderId="0" xfId="0" applyFont="1"/>
    <xf numFmtId="0" fontId="14" fillId="0" borderId="0" xfId="0" applyFont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15" fillId="0" borderId="0" xfId="0" applyFont="1"/>
    <xf numFmtId="0" fontId="1" fillId="0" borderId="1" xfId="0" applyFont="1" applyBorder="1" applyAlignment="1">
      <alignment horizontal="left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wrapText="1"/>
    </xf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3" fontId="1" fillId="0" borderId="0" xfId="0" applyNumberFormat="1" applyFont="1"/>
    <xf numFmtId="0" fontId="4" fillId="0" borderId="0" xfId="0" applyFont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" vertical="center" wrapText="1"/>
    </xf>
    <xf numFmtId="16" fontId="4" fillId="0" borderId="1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J41"/>
  <sheetViews>
    <sheetView topLeftCell="B1" zoomScale="65" zoomScaleNormal="65" workbookViewId="0">
      <selection activeCell="F24" sqref="F24"/>
    </sheetView>
  </sheetViews>
  <sheetFormatPr defaultColWidth="9.125" defaultRowHeight="18"/>
  <cols>
    <col min="1" max="1" width="6.625" style="15" customWidth="1"/>
    <col min="2" max="2" width="29.125" style="16" customWidth="1"/>
    <col min="3" max="4" width="15.375" style="16" hidden="1" customWidth="1"/>
    <col min="5" max="5" width="15.375" style="17" customWidth="1"/>
    <col min="6" max="10" width="17.625" style="16" customWidth="1"/>
    <col min="11" max="1024" width="9.125" style="16"/>
  </cols>
  <sheetData>
    <row r="1" spans="1:10" ht="27" customHeight="1">
      <c r="G1" s="18"/>
      <c r="H1" s="18"/>
      <c r="I1" s="18"/>
      <c r="J1" s="19" t="s">
        <v>0</v>
      </c>
    </row>
    <row r="2" spans="1:10" ht="54.95" customHeight="1">
      <c r="A2" s="14" t="s">
        <v>1</v>
      </c>
      <c r="B2" s="14"/>
      <c r="C2" s="14"/>
      <c r="D2" s="14"/>
      <c r="E2" s="14"/>
      <c r="F2" s="14"/>
      <c r="G2" s="14"/>
      <c r="H2" s="14"/>
      <c r="I2" s="14"/>
      <c r="J2" s="14"/>
    </row>
    <row r="3" spans="1:10" ht="34.5" customHeight="1">
      <c r="A3" s="13" t="s">
        <v>2</v>
      </c>
      <c r="B3" s="13" t="s">
        <v>3</v>
      </c>
      <c r="C3" s="13" t="s">
        <v>4</v>
      </c>
      <c r="D3" s="13" t="s">
        <v>5</v>
      </c>
      <c r="E3" s="13" t="s">
        <v>6</v>
      </c>
      <c r="F3" s="12" t="s">
        <v>7</v>
      </c>
      <c r="G3" s="12"/>
      <c r="H3" s="12"/>
      <c r="I3" s="12"/>
      <c r="J3" s="12"/>
    </row>
    <row r="4" spans="1:10" ht="95.1" customHeight="1">
      <c r="A4" s="13"/>
      <c r="B4" s="13"/>
      <c r="C4" s="13"/>
      <c r="D4" s="13"/>
      <c r="E4" s="13"/>
      <c r="F4" s="20" t="s">
        <v>8</v>
      </c>
      <c r="G4" s="20" t="s">
        <v>9</v>
      </c>
      <c r="H4" s="20" t="s">
        <v>10</v>
      </c>
      <c r="I4" s="20" t="s">
        <v>11</v>
      </c>
      <c r="J4" s="20" t="s">
        <v>12</v>
      </c>
    </row>
    <row r="5" spans="1:10" ht="30.75" customHeight="1">
      <c r="A5" s="20"/>
      <c r="B5" s="20" t="s">
        <v>13</v>
      </c>
      <c r="C5" s="22"/>
      <c r="D5" s="22"/>
      <c r="E5" s="22">
        <f>SUM(F5:J5)</f>
        <v>77</v>
      </c>
      <c r="F5" s="22">
        <v>17</v>
      </c>
      <c r="G5" s="22">
        <v>16</v>
      </c>
      <c r="H5" s="22">
        <v>16</v>
      </c>
      <c r="I5" s="22">
        <v>16</v>
      </c>
      <c r="J5" s="22">
        <v>12</v>
      </c>
    </row>
    <row r="6" spans="1:10" s="24" customFormat="1" ht="30.75" customHeight="1">
      <c r="A6" s="20"/>
      <c r="B6" s="20" t="s">
        <v>14</v>
      </c>
      <c r="C6" s="22">
        <f>SUM(C7:C41)</f>
        <v>50275</v>
      </c>
      <c r="D6" s="23">
        <f t="shared" ref="D6:D41" si="0">E6/C6*100</f>
        <v>7.1904525111884636</v>
      </c>
      <c r="E6" s="22">
        <f t="shared" ref="E6:J6" si="1">SUM(E7:E41)</f>
        <v>3615</v>
      </c>
      <c r="F6" s="22">
        <f t="shared" si="1"/>
        <v>2533</v>
      </c>
      <c r="G6" s="22">
        <f t="shared" si="1"/>
        <v>370</v>
      </c>
      <c r="H6" s="22">
        <f t="shared" si="1"/>
        <v>160</v>
      </c>
      <c r="I6" s="22">
        <f t="shared" si="1"/>
        <v>192</v>
      </c>
      <c r="J6" s="22">
        <f t="shared" si="1"/>
        <v>360</v>
      </c>
    </row>
    <row r="7" spans="1:10">
      <c r="A7" s="25">
        <v>1</v>
      </c>
      <c r="B7" s="26" t="s">
        <v>15</v>
      </c>
      <c r="C7" s="27">
        <v>308</v>
      </c>
      <c r="D7" s="28">
        <f t="shared" si="0"/>
        <v>8.1168831168831161</v>
      </c>
      <c r="E7" s="22">
        <f t="shared" ref="E7:E41" si="2">SUM(F7:J7)</f>
        <v>25</v>
      </c>
      <c r="F7" s="29">
        <v>23</v>
      </c>
      <c r="G7" s="29"/>
      <c r="H7" s="29">
        <v>1</v>
      </c>
      <c r="I7" s="29">
        <v>1</v>
      </c>
      <c r="J7" s="29"/>
    </row>
    <row r="8" spans="1:10">
      <c r="A8" s="25">
        <v>2</v>
      </c>
      <c r="B8" s="26" t="s">
        <v>16</v>
      </c>
      <c r="C8" s="27">
        <v>2165</v>
      </c>
      <c r="D8" s="28">
        <f t="shared" si="0"/>
        <v>2.0785219399538106</v>
      </c>
      <c r="E8" s="22">
        <f t="shared" si="2"/>
        <v>45</v>
      </c>
      <c r="F8" s="29">
        <v>40</v>
      </c>
      <c r="G8" s="29"/>
      <c r="H8" s="29">
        <v>2</v>
      </c>
      <c r="I8" s="29">
        <v>3</v>
      </c>
      <c r="J8" s="29"/>
    </row>
    <row r="9" spans="1:10">
      <c r="A9" s="25">
        <v>3</v>
      </c>
      <c r="B9" s="26" t="s">
        <v>17</v>
      </c>
      <c r="C9" s="27">
        <v>181</v>
      </c>
      <c r="D9" s="28">
        <f t="shared" si="0"/>
        <v>14.917127071823206</v>
      </c>
      <c r="E9" s="22">
        <f t="shared" si="2"/>
        <v>27</v>
      </c>
      <c r="F9" s="29">
        <v>25</v>
      </c>
      <c r="G9" s="29"/>
      <c r="H9" s="29">
        <v>1</v>
      </c>
      <c r="I9" s="29">
        <v>1</v>
      </c>
      <c r="J9" s="29"/>
    </row>
    <row r="10" spans="1:10">
      <c r="A10" s="25">
        <v>4</v>
      </c>
      <c r="B10" s="26" t="s">
        <v>18</v>
      </c>
      <c r="C10" s="27">
        <v>884</v>
      </c>
      <c r="D10" s="28">
        <f t="shared" si="0"/>
        <v>17.533936651583709</v>
      </c>
      <c r="E10" s="22">
        <f t="shared" si="2"/>
        <v>155</v>
      </c>
      <c r="F10" s="29">
        <v>50</v>
      </c>
      <c r="G10" s="29">
        <v>100</v>
      </c>
      <c r="H10" s="29">
        <v>2</v>
      </c>
      <c r="I10" s="29">
        <v>3</v>
      </c>
      <c r="J10" s="29"/>
    </row>
    <row r="11" spans="1:10">
      <c r="A11" s="25">
        <v>5</v>
      </c>
      <c r="B11" s="26" t="s">
        <v>19</v>
      </c>
      <c r="C11" s="27">
        <v>147</v>
      </c>
      <c r="D11" s="28">
        <f t="shared" si="0"/>
        <v>6.8027210884353746</v>
      </c>
      <c r="E11" s="22">
        <f t="shared" si="2"/>
        <v>10</v>
      </c>
      <c r="F11" s="29">
        <v>8</v>
      </c>
      <c r="G11" s="29"/>
      <c r="H11" s="29">
        <v>1</v>
      </c>
      <c r="I11" s="29">
        <v>1</v>
      </c>
      <c r="J11" s="29"/>
    </row>
    <row r="12" spans="1:10">
      <c r="A12" s="25">
        <v>6</v>
      </c>
      <c r="B12" s="26" t="s">
        <v>20</v>
      </c>
      <c r="C12" s="27">
        <v>319</v>
      </c>
      <c r="D12" s="28">
        <f t="shared" si="0"/>
        <v>4.0752351097178678</v>
      </c>
      <c r="E12" s="22">
        <f t="shared" si="2"/>
        <v>13</v>
      </c>
      <c r="F12" s="29">
        <v>10</v>
      </c>
      <c r="G12" s="29"/>
      <c r="H12" s="29">
        <v>1</v>
      </c>
      <c r="I12" s="29">
        <v>2</v>
      </c>
      <c r="J12" s="29"/>
    </row>
    <row r="13" spans="1:10">
      <c r="A13" s="25">
        <v>7</v>
      </c>
      <c r="B13" s="26" t="s">
        <v>21</v>
      </c>
      <c r="C13" s="27">
        <v>1122</v>
      </c>
      <c r="D13" s="28">
        <f t="shared" si="0"/>
        <v>5.7040998217468806</v>
      </c>
      <c r="E13" s="22">
        <f t="shared" si="2"/>
        <v>64</v>
      </c>
      <c r="F13" s="29">
        <v>54</v>
      </c>
      <c r="G13" s="29"/>
      <c r="H13" s="29">
        <v>5</v>
      </c>
      <c r="I13" s="29">
        <v>5</v>
      </c>
      <c r="J13" s="29"/>
    </row>
    <row r="14" spans="1:10">
      <c r="A14" s="25">
        <v>8</v>
      </c>
      <c r="B14" s="26" t="s">
        <v>22</v>
      </c>
      <c r="C14" s="27">
        <v>230</v>
      </c>
      <c r="D14" s="28">
        <f t="shared" si="0"/>
        <v>8.695652173913043</v>
      </c>
      <c r="E14" s="22">
        <f t="shared" si="2"/>
        <v>20</v>
      </c>
      <c r="F14" s="29">
        <v>18</v>
      </c>
      <c r="G14" s="29"/>
      <c r="H14" s="29">
        <v>1</v>
      </c>
      <c r="I14" s="29">
        <v>1</v>
      </c>
      <c r="J14" s="29"/>
    </row>
    <row r="15" spans="1:10">
      <c r="A15" s="25">
        <v>9</v>
      </c>
      <c r="B15" s="26" t="s">
        <v>23</v>
      </c>
      <c r="C15" s="27">
        <v>623</v>
      </c>
      <c r="D15" s="28">
        <f t="shared" si="0"/>
        <v>6.0995184590690208</v>
      </c>
      <c r="E15" s="22">
        <f t="shared" si="2"/>
        <v>38</v>
      </c>
      <c r="F15" s="29">
        <v>32</v>
      </c>
      <c r="G15" s="29"/>
      <c r="H15" s="29">
        <v>3</v>
      </c>
      <c r="I15" s="29">
        <v>3</v>
      </c>
      <c r="J15" s="29"/>
    </row>
    <row r="16" spans="1:10">
      <c r="A16" s="25">
        <v>10</v>
      </c>
      <c r="B16" s="26" t="s">
        <v>24</v>
      </c>
      <c r="C16" s="27">
        <v>1881</v>
      </c>
      <c r="D16" s="28">
        <f t="shared" si="0"/>
        <v>4.8378522062732587</v>
      </c>
      <c r="E16" s="22">
        <f t="shared" si="2"/>
        <v>91</v>
      </c>
      <c r="F16" s="29">
        <v>80</v>
      </c>
      <c r="G16" s="29"/>
      <c r="H16" s="29">
        <v>4</v>
      </c>
      <c r="I16" s="29">
        <v>7</v>
      </c>
      <c r="J16" s="29"/>
    </row>
    <row r="17" spans="1:10">
      <c r="A17" s="25">
        <v>11</v>
      </c>
      <c r="B17" s="26" t="s">
        <v>25</v>
      </c>
      <c r="C17" s="27">
        <v>716</v>
      </c>
      <c r="D17" s="28">
        <f t="shared" si="0"/>
        <v>7.8212290502793298</v>
      </c>
      <c r="E17" s="22">
        <f t="shared" si="2"/>
        <v>56</v>
      </c>
      <c r="F17" s="29">
        <v>45</v>
      </c>
      <c r="G17" s="29">
        <v>8</v>
      </c>
      <c r="H17" s="29">
        <v>1</v>
      </c>
      <c r="I17" s="29">
        <v>2</v>
      </c>
      <c r="J17" s="29"/>
    </row>
    <row r="18" spans="1:10">
      <c r="A18" s="25">
        <v>12</v>
      </c>
      <c r="B18" s="26" t="s">
        <v>26</v>
      </c>
      <c r="C18" s="27">
        <v>276</v>
      </c>
      <c r="D18" s="28">
        <f t="shared" si="0"/>
        <v>5.4347826086956523</v>
      </c>
      <c r="E18" s="22">
        <f t="shared" si="2"/>
        <v>15</v>
      </c>
      <c r="F18" s="29">
        <v>13</v>
      </c>
      <c r="G18" s="29"/>
      <c r="H18" s="29">
        <v>1</v>
      </c>
      <c r="I18" s="29">
        <v>1</v>
      </c>
      <c r="J18" s="29"/>
    </row>
    <row r="19" spans="1:10">
      <c r="A19" s="25">
        <v>13</v>
      </c>
      <c r="B19" s="26" t="s">
        <v>27</v>
      </c>
      <c r="C19" s="27">
        <v>769</v>
      </c>
      <c r="D19" s="28">
        <f t="shared" si="0"/>
        <v>7.5422626788036409</v>
      </c>
      <c r="E19" s="22">
        <f t="shared" si="2"/>
        <v>58</v>
      </c>
      <c r="F19" s="29">
        <v>50</v>
      </c>
      <c r="G19" s="29"/>
      <c r="H19" s="29">
        <v>4</v>
      </c>
      <c r="I19" s="29">
        <v>4</v>
      </c>
      <c r="J19" s="29"/>
    </row>
    <row r="20" spans="1:10">
      <c r="A20" s="25">
        <v>14</v>
      </c>
      <c r="B20" s="26" t="s">
        <v>28</v>
      </c>
      <c r="C20" s="27">
        <v>1551</v>
      </c>
      <c r="D20" s="28">
        <f t="shared" si="0"/>
        <v>2.3210831721470022</v>
      </c>
      <c r="E20" s="22">
        <f t="shared" si="2"/>
        <v>36</v>
      </c>
      <c r="F20" s="29">
        <v>28</v>
      </c>
      <c r="G20" s="29"/>
      <c r="H20" s="29">
        <v>4</v>
      </c>
      <c r="I20" s="29">
        <v>4</v>
      </c>
      <c r="J20" s="29"/>
    </row>
    <row r="21" spans="1:10">
      <c r="A21" s="25">
        <v>15</v>
      </c>
      <c r="B21" s="30" t="s">
        <v>29</v>
      </c>
      <c r="C21" s="31">
        <v>1870</v>
      </c>
      <c r="D21" s="28">
        <f t="shared" si="0"/>
        <v>7.9679144385026737</v>
      </c>
      <c r="E21" s="22">
        <f t="shared" si="2"/>
        <v>149</v>
      </c>
      <c r="F21" s="29">
        <v>98</v>
      </c>
      <c r="G21" s="29">
        <v>38</v>
      </c>
      <c r="H21" s="29">
        <v>6</v>
      </c>
      <c r="I21" s="29">
        <v>7</v>
      </c>
      <c r="J21" s="29"/>
    </row>
    <row r="22" spans="1:10">
      <c r="A22" s="25">
        <v>16</v>
      </c>
      <c r="B22" s="30" t="s">
        <v>30</v>
      </c>
      <c r="C22" s="31">
        <v>2685</v>
      </c>
      <c r="D22" s="28">
        <f t="shared" si="0"/>
        <v>1.824953445065177</v>
      </c>
      <c r="E22" s="22">
        <f t="shared" si="2"/>
        <v>49</v>
      </c>
      <c r="F22" s="29">
        <v>40</v>
      </c>
      <c r="G22" s="29"/>
      <c r="H22" s="29">
        <v>3</v>
      </c>
      <c r="I22" s="29">
        <v>6</v>
      </c>
      <c r="J22" s="29"/>
    </row>
    <row r="23" spans="1:10">
      <c r="A23" s="25">
        <v>17</v>
      </c>
      <c r="B23" s="30" t="s">
        <v>31</v>
      </c>
      <c r="C23" s="31">
        <v>262</v>
      </c>
      <c r="D23" s="28">
        <f t="shared" si="0"/>
        <v>12.213740458015266</v>
      </c>
      <c r="E23" s="22">
        <f t="shared" si="2"/>
        <v>32</v>
      </c>
      <c r="F23" s="29">
        <v>30</v>
      </c>
      <c r="G23" s="29"/>
      <c r="H23" s="29">
        <v>1</v>
      </c>
      <c r="I23" s="29">
        <v>1</v>
      </c>
      <c r="J23" s="29"/>
    </row>
    <row r="24" spans="1:10">
      <c r="A24" s="25">
        <v>18</v>
      </c>
      <c r="B24" s="30" t="s">
        <v>32</v>
      </c>
      <c r="C24" s="31">
        <v>1225</v>
      </c>
      <c r="D24" s="28">
        <f t="shared" si="0"/>
        <v>11.26530612244898</v>
      </c>
      <c r="E24" s="22">
        <f t="shared" si="2"/>
        <v>138</v>
      </c>
      <c r="F24" s="29">
        <v>120</v>
      </c>
      <c r="G24" s="29">
        <v>8</v>
      </c>
      <c r="H24" s="29">
        <v>4</v>
      </c>
      <c r="I24" s="29">
        <v>6</v>
      </c>
      <c r="J24" s="29"/>
    </row>
    <row r="25" spans="1:10">
      <c r="A25" s="25">
        <v>19</v>
      </c>
      <c r="B25" s="30" t="s">
        <v>33</v>
      </c>
      <c r="C25" s="31">
        <v>3189</v>
      </c>
      <c r="D25" s="28">
        <f t="shared" si="0"/>
        <v>3.9197240514267797</v>
      </c>
      <c r="E25" s="22">
        <f t="shared" si="2"/>
        <v>125</v>
      </c>
      <c r="F25" s="29">
        <v>25</v>
      </c>
      <c r="G25" s="29"/>
      <c r="H25" s="29">
        <v>48</v>
      </c>
      <c r="I25" s="29">
        <v>52</v>
      </c>
      <c r="J25" s="29"/>
    </row>
    <row r="26" spans="1:10">
      <c r="A26" s="25">
        <v>20</v>
      </c>
      <c r="B26" s="30" t="s">
        <v>34</v>
      </c>
      <c r="C26" s="31">
        <v>269</v>
      </c>
      <c r="D26" s="28">
        <f t="shared" si="0"/>
        <v>5.2044609665427508</v>
      </c>
      <c r="E26" s="22">
        <f t="shared" si="2"/>
        <v>14</v>
      </c>
      <c r="F26" s="29">
        <v>12</v>
      </c>
      <c r="G26" s="29"/>
      <c r="H26" s="29">
        <v>1</v>
      </c>
      <c r="I26" s="29">
        <v>1</v>
      </c>
      <c r="J26" s="29"/>
    </row>
    <row r="27" spans="1:10">
      <c r="A27" s="25">
        <v>21</v>
      </c>
      <c r="B27" s="30" t="s">
        <v>35</v>
      </c>
      <c r="C27" s="31">
        <v>1685</v>
      </c>
      <c r="D27" s="28">
        <f t="shared" si="0"/>
        <v>6.0534124629080113</v>
      </c>
      <c r="E27" s="22">
        <f t="shared" si="2"/>
        <v>102</v>
      </c>
      <c r="F27" s="29">
        <v>92</v>
      </c>
      <c r="G27" s="29"/>
      <c r="H27" s="29">
        <v>3</v>
      </c>
      <c r="I27" s="29">
        <v>7</v>
      </c>
      <c r="J27" s="29"/>
    </row>
    <row r="28" spans="1:10">
      <c r="A28" s="25">
        <v>22</v>
      </c>
      <c r="B28" s="30" t="s">
        <v>36</v>
      </c>
      <c r="C28" s="31">
        <v>463</v>
      </c>
      <c r="D28" s="28">
        <f t="shared" si="0"/>
        <v>5.1835853131749463</v>
      </c>
      <c r="E28" s="22">
        <f t="shared" si="2"/>
        <v>24</v>
      </c>
      <c r="F28" s="29">
        <v>20</v>
      </c>
      <c r="G28" s="29"/>
      <c r="H28" s="29">
        <v>2</v>
      </c>
      <c r="I28" s="29">
        <v>2</v>
      </c>
      <c r="J28" s="29"/>
    </row>
    <row r="29" spans="1:10">
      <c r="A29" s="25">
        <v>23</v>
      </c>
      <c r="B29" s="30" t="s">
        <v>37</v>
      </c>
      <c r="C29" s="31">
        <v>1981</v>
      </c>
      <c r="D29" s="28">
        <f t="shared" si="0"/>
        <v>20.292781423523472</v>
      </c>
      <c r="E29" s="22">
        <f t="shared" si="2"/>
        <v>402</v>
      </c>
      <c r="F29" s="29">
        <v>34</v>
      </c>
      <c r="G29" s="29"/>
      <c r="H29" s="29">
        <v>2</v>
      </c>
      <c r="I29" s="29">
        <v>6</v>
      </c>
      <c r="J29" s="29">
        <v>360</v>
      </c>
    </row>
    <row r="30" spans="1:10">
      <c r="A30" s="25">
        <v>24</v>
      </c>
      <c r="B30" s="30" t="s">
        <v>38</v>
      </c>
      <c r="C30" s="31">
        <v>238</v>
      </c>
      <c r="D30" s="28">
        <f t="shared" si="0"/>
        <v>7.1428571428571423</v>
      </c>
      <c r="E30" s="22">
        <f t="shared" si="2"/>
        <v>17</v>
      </c>
      <c r="F30" s="29">
        <v>15</v>
      </c>
      <c r="G30" s="29"/>
      <c r="H30" s="29">
        <v>1</v>
      </c>
      <c r="I30" s="29">
        <v>1</v>
      </c>
      <c r="J30" s="29"/>
    </row>
    <row r="31" spans="1:10">
      <c r="A31" s="25">
        <v>25</v>
      </c>
      <c r="B31" s="30" t="s">
        <v>39</v>
      </c>
      <c r="C31" s="31">
        <v>490</v>
      </c>
      <c r="D31" s="28">
        <f t="shared" si="0"/>
        <v>6.9387755102040813</v>
      </c>
      <c r="E31" s="22">
        <f t="shared" si="2"/>
        <v>34</v>
      </c>
      <c r="F31" s="29">
        <v>30</v>
      </c>
      <c r="G31" s="29"/>
      <c r="H31" s="29">
        <v>2</v>
      </c>
      <c r="I31" s="29">
        <v>2</v>
      </c>
      <c r="J31" s="29"/>
    </row>
    <row r="32" spans="1:10">
      <c r="A32" s="25">
        <v>26</v>
      </c>
      <c r="B32" s="30" t="s">
        <v>40</v>
      </c>
      <c r="C32" s="31">
        <v>1517</v>
      </c>
      <c r="D32" s="28">
        <f t="shared" si="0"/>
        <v>4.8121292023731046</v>
      </c>
      <c r="E32" s="22">
        <f t="shared" si="2"/>
        <v>73</v>
      </c>
      <c r="F32" s="29">
        <v>60</v>
      </c>
      <c r="G32" s="29"/>
      <c r="H32" s="29">
        <v>6</v>
      </c>
      <c r="I32" s="29">
        <v>7</v>
      </c>
      <c r="J32" s="29"/>
    </row>
    <row r="33" spans="1:10">
      <c r="A33" s="25">
        <v>27</v>
      </c>
      <c r="B33" s="30" t="s">
        <v>41</v>
      </c>
      <c r="C33" s="31">
        <v>961</v>
      </c>
      <c r="D33" s="28">
        <f t="shared" si="0"/>
        <v>8.9490114464099886</v>
      </c>
      <c r="E33" s="22">
        <f t="shared" si="2"/>
        <v>86</v>
      </c>
      <c r="F33" s="29">
        <v>58</v>
      </c>
      <c r="G33" s="29">
        <v>19</v>
      </c>
      <c r="H33" s="29">
        <v>4</v>
      </c>
      <c r="I33" s="29">
        <v>5</v>
      </c>
      <c r="J33" s="29"/>
    </row>
    <row r="34" spans="1:10">
      <c r="A34" s="25">
        <v>28</v>
      </c>
      <c r="B34" s="30" t="s">
        <v>42</v>
      </c>
      <c r="C34" s="31">
        <v>672</v>
      </c>
      <c r="D34" s="28">
        <f t="shared" si="0"/>
        <v>3.125</v>
      </c>
      <c r="E34" s="22">
        <f t="shared" si="2"/>
        <v>21</v>
      </c>
      <c r="F34" s="29">
        <v>15</v>
      </c>
      <c r="G34" s="29"/>
      <c r="H34" s="29">
        <v>3</v>
      </c>
      <c r="I34" s="29">
        <v>3</v>
      </c>
      <c r="J34" s="29"/>
    </row>
    <row r="35" spans="1:10">
      <c r="A35" s="25">
        <v>29</v>
      </c>
      <c r="B35" s="30" t="s">
        <v>43</v>
      </c>
      <c r="C35" s="31">
        <v>1340</v>
      </c>
      <c r="D35" s="28">
        <f t="shared" si="0"/>
        <v>8.2089552238805972</v>
      </c>
      <c r="E35" s="22">
        <f t="shared" si="2"/>
        <v>110</v>
      </c>
      <c r="F35" s="29">
        <v>80</v>
      </c>
      <c r="G35" s="29">
        <v>16</v>
      </c>
      <c r="H35" s="29">
        <v>7</v>
      </c>
      <c r="I35" s="29">
        <v>7</v>
      </c>
      <c r="J35" s="29"/>
    </row>
    <row r="36" spans="1:10">
      <c r="A36" s="25">
        <v>30</v>
      </c>
      <c r="B36" s="30" t="s">
        <v>44</v>
      </c>
      <c r="C36" s="31">
        <v>364</v>
      </c>
      <c r="D36" s="28">
        <f t="shared" si="0"/>
        <v>7.6923076923076925</v>
      </c>
      <c r="E36" s="22">
        <f t="shared" si="2"/>
        <v>28</v>
      </c>
      <c r="F36" s="29">
        <v>10</v>
      </c>
      <c r="G36" s="29">
        <v>16</v>
      </c>
      <c r="H36" s="29">
        <v>1</v>
      </c>
      <c r="I36" s="29">
        <v>1</v>
      </c>
      <c r="J36" s="29"/>
    </row>
    <row r="37" spans="1:10">
      <c r="A37" s="25">
        <v>31</v>
      </c>
      <c r="B37" s="30" t="s">
        <v>45</v>
      </c>
      <c r="C37" s="31">
        <v>420</v>
      </c>
      <c r="D37" s="28">
        <f t="shared" si="0"/>
        <v>6.4285714285714279</v>
      </c>
      <c r="E37" s="22">
        <f t="shared" si="2"/>
        <v>27</v>
      </c>
      <c r="F37" s="29">
        <v>25</v>
      </c>
      <c r="G37" s="29"/>
      <c r="H37" s="29">
        <v>1</v>
      </c>
      <c r="I37" s="29">
        <v>1</v>
      </c>
      <c r="J37" s="29"/>
    </row>
    <row r="38" spans="1:10">
      <c r="A38" s="25">
        <v>32</v>
      </c>
      <c r="B38" s="30" t="s">
        <v>46</v>
      </c>
      <c r="C38" s="31">
        <v>2040</v>
      </c>
      <c r="D38" s="28">
        <f t="shared" si="0"/>
        <v>8.1372549019607838</v>
      </c>
      <c r="E38" s="22">
        <f t="shared" si="2"/>
        <v>166</v>
      </c>
      <c r="F38" s="29">
        <v>130</v>
      </c>
      <c r="G38" s="29">
        <v>20</v>
      </c>
      <c r="H38" s="29">
        <v>8</v>
      </c>
      <c r="I38" s="29">
        <v>8</v>
      </c>
      <c r="J38" s="29"/>
    </row>
    <row r="39" spans="1:10">
      <c r="A39" s="25">
        <v>33</v>
      </c>
      <c r="B39" s="30" t="s">
        <v>47</v>
      </c>
      <c r="C39" s="31">
        <v>1160</v>
      </c>
      <c r="D39" s="28">
        <f t="shared" si="0"/>
        <v>8.0172413793103434</v>
      </c>
      <c r="E39" s="22">
        <f t="shared" si="2"/>
        <v>93</v>
      </c>
      <c r="F39" s="29">
        <v>75</v>
      </c>
      <c r="G39" s="29">
        <v>8</v>
      </c>
      <c r="H39" s="29">
        <v>5</v>
      </c>
      <c r="I39" s="29">
        <v>5</v>
      </c>
      <c r="J39" s="29"/>
    </row>
    <row r="40" spans="1:10">
      <c r="A40" s="25">
        <v>34</v>
      </c>
      <c r="B40" s="30" t="s">
        <v>48</v>
      </c>
      <c r="C40" s="31">
        <v>193</v>
      </c>
      <c r="D40" s="28">
        <f t="shared" si="0"/>
        <v>8.8082901554404138</v>
      </c>
      <c r="E40" s="22">
        <f t="shared" si="2"/>
        <v>17</v>
      </c>
      <c r="F40" s="29">
        <v>15</v>
      </c>
      <c r="G40" s="29"/>
      <c r="H40" s="29">
        <v>1</v>
      </c>
      <c r="I40" s="29">
        <v>1</v>
      </c>
      <c r="J40" s="29"/>
    </row>
    <row r="41" spans="1:10">
      <c r="A41" s="25">
        <v>35</v>
      </c>
      <c r="B41" s="30" t="s">
        <v>49</v>
      </c>
      <c r="C41" s="31">
        <v>16079</v>
      </c>
      <c r="D41" s="28">
        <f t="shared" si="0"/>
        <v>7.8052117669009267</v>
      </c>
      <c r="E41" s="22">
        <f t="shared" si="2"/>
        <v>1255</v>
      </c>
      <c r="F41" s="29">
        <v>1073</v>
      </c>
      <c r="G41" s="29">
        <v>137</v>
      </c>
      <c r="H41" s="29">
        <v>20</v>
      </c>
      <c r="I41" s="29">
        <v>25</v>
      </c>
      <c r="J41" s="29"/>
    </row>
  </sheetData>
  <mergeCells count="7">
    <mergeCell ref="A2:J2"/>
    <mergeCell ref="A3:A4"/>
    <mergeCell ref="B3:B4"/>
    <mergeCell ref="C3:C4"/>
    <mergeCell ref="D3:D4"/>
    <mergeCell ref="E3:E4"/>
    <mergeCell ref="F3:J3"/>
  </mergeCells>
  <pageMargins left="0.39374999999999999" right="0.39374999999999999" top="0.39374999999999999" bottom="0.39374999999999999" header="0.511811023622047" footer="0.511811023622047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J42"/>
  <sheetViews>
    <sheetView zoomScale="65" zoomScaleNormal="65" workbookViewId="0">
      <selection activeCell="H19" sqref="H19"/>
    </sheetView>
  </sheetViews>
  <sheetFormatPr defaultColWidth="9.125" defaultRowHeight="18"/>
  <cols>
    <col min="1" max="1" width="6.625" style="17" customWidth="1"/>
    <col min="2" max="2" width="29.125" style="16" customWidth="1"/>
    <col min="3" max="3" width="17.5" style="16" hidden="1" customWidth="1"/>
    <col min="4" max="4" width="18.125" style="16" hidden="1" customWidth="1"/>
    <col min="5" max="5" width="17.5" style="17" customWidth="1"/>
    <col min="6" max="10" width="17.625" style="16" customWidth="1"/>
    <col min="11" max="1024" width="9.125" style="16"/>
  </cols>
  <sheetData>
    <row r="1" spans="1:1024" ht="27" customHeight="1">
      <c r="H1" s="18"/>
      <c r="I1" s="18"/>
      <c r="J1" s="32" t="s">
        <v>50</v>
      </c>
    </row>
    <row r="2" spans="1:1024" ht="54.95" customHeight="1">
      <c r="A2" s="14" t="s">
        <v>51</v>
      </c>
      <c r="B2" s="14"/>
      <c r="C2" s="14"/>
      <c r="D2" s="14"/>
      <c r="E2" s="14"/>
      <c r="F2" s="14"/>
      <c r="G2" s="14"/>
      <c r="H2" s="14"/>
      <c r="I2" s="14"/>
      <c r="J2" s="14"/>
    </row>
    <row r="3" spans="1:1024" ht="34.5" customHeight="1">
      <c r="A3" s="11" t="s">
        <v>2</v>
      </c>
      <c r="B3" s="13" t="s">
        <v>3</v>
      </c>
      <c r="C3" s="11" t="s">
        <v>52</v>
      </c>
      <c r="D3" s="11" t="s">
        <v>53</v>
      </c>
      <c r="E3" s="11" t="s">
        <v>54</v>
      </c>
      <c r="F3" s="12" t="s">
        <v>7</v>
      </c>
      <c r="G3" s="12"/>
      <c r="H3" s="12"/>
      <c r="I3" s="12"/>
      <c r="J3" s="12"/>
      <c r="K3" s="33"/>
    </row>
    <row r="4" spans="1:1024" ht="93" customHeight="1">
      <c r="A4" s="11"/>
      <c r="B4" s="13"/>
      <c r="C4" s="11"/>
      <c r="D4" s="11"/>
      <c r="E4" s="11"/>
      <c r="F4" s="20" t="s">
        <v>55</v>
      </c>
      <c r="G4" s="20" t="s">
        <v>10</v>
      </c>
      <c r="H4" s="20" t="s">
        <v>56</v>
      </c>
      <c r="I4" s="34" t="s">
        <v>57</v>
      </c>
      <c r="J4" s="20" t="s">
        <v>12</v>
      </c>
      <c r="K4" s="33"/>
    </row>
    <row r="5" spans="1:1024" ht="28.9" customHeight="1">
      <c r="A5" s="35"/>
      <c r="B5" s="20" t="s">
        <v>13</v>
      </c>
      <c r="C5" s="22"/>
      <c r="D5" s="22"/>
      <c r="E5" s="22">
        <f>F5+G5+H5+I5+J5</f>
        <v>68</v>
      </c>
      <c r="F5" s="22">
        <v>16</v>
      </c>
      <c r="G5" s="22">
        <v>16</v>
      </c>
      <c r="H5" s="22">
        <v>16</v>
      </c>
      <c r="I5" s="22">
        <v>17</v>
      </c>
      <c r="J5" s="22">
        <v>3</v>
      </c>
      <c r="K5" s="33"/>
    </row>
    <row r="6" spans="1:1024" s="24" customFormat="1" ht="28.9" customHeight="1">
      <c r="A6" s="35"/>
      <c r="B6" s="20" t="s">
        <v>14</v>
      </c>
      <c r="C6" s="22">
        <f>SUM(C7:C42)</f>
        <v>7599</v>
      </c>
      <c r="D6" s="23">
        <f t="shared" ref="D6:D41" si="0">E6/C6*100</f>
        <v>79.905250690880379</v>
      </c>
      <c r="E6" s="22">
        <f t="shared" ref="E6:J6" si="1">SUM(E7:E42)</f>
        <v>6072</v>
      </c>
      <c r="F6" s="22">
        <f t="shared" si="1"/>
        <v>3232</v>
      </c>
      <c r="G6" s="22">
        <f t="shared" si="1"/>
        <v>1232</v>
      </c>
      <c r="H6" s="22">
        <f t="shared" si="1"/>
        <v>1008</v>
      </c>
      <c r="I6" s="22">
        <f t="shared" si="1"/>
        <v>510</v>
      </c>
      <c r="J6" s="22">
        <f t="shared" si="1"/>
        <v>90</v>
      </c>
      <c r="AMJ6" s="16"/>
    </row>
    <row r="7" spans="1:1024">
      <c r="A7" s="25">
        <v>1</v>
      </c>
      <c r="B7" s="26" t="s">
        <v>15</v>
      </c>
      <c r="C7" s="27">
        <v>45</v>
      </c>
      <c r="D7" s="36">
        <f t="shared" si="0"/>
        <v>80</v>
      </c>
      <c r="E7" s="37">
        <f t="shared" ref="E7:E42" si="2">F7+G7+H7+I7+J7</f>
        <v>36</v>
      </c>
      <c r="F7" s="29">
        <v>20</v>
      </c>
      <c r="G7" s="29">
        <v>9</v>
      </c>
      <c r="H7" s="29">
        <v>7</v>
      </c>
      <c r="I7" s="29"/>
      <c r="J7" s="29"/>
    </row>
    <row r="8" spans="1:1024">
      <c r="A8" s="25">
        <v>2</v>
      </c>
      <c r="B8" s="26" t="s">
        <v>16</v>
      </c>
      <c r="C8" s="27">
        <v>178</v>
      </c>
      <c r="D8" s="36">
        <f t="shared" si="0"/>
        <v>31.460674157303369</v>
      </c>
      <c r="E8" s="37">
        <f t="shared" si="2"/>
        <v>56</v>
      </c>
      <c r="F8" s="29">
        <v>8</v>
      </c>
      <c r="G8" s="29">
        <v>25</v>
      </c>
      <c r="H8" s="29">
        <v>23</v>
      </c>
      <c r="I8" s="29"/>
      <c r="J8" s="29"/>
    </row>
    <row r="9" spans="1:1024">
      <c r="A9" s="25">
        <v>3</v>
      </c>
      <c r="B9" s="26" t="s">
        <v>17</v>
      </c>
      <c r="C9" s="27">
        <v>28</v>
      </c>
      <c r="D9" s="36">
        <f t="shared" si="0"/>
        <v>64.285714285714292</v>
      </c>
      <c r="E9" s="37">
        <f t="shared" si="2"/>
        <v>18</v>
      </c>
      <c r="F9" s="29">
        <v>5</v>
      </c>
      <c r="G9" s="29">
        <v>7</v>
      </c>
      <c r="H9" s="29">
        <v>6</v>
      </c>
      <c r="I9" s="29"/>
      <c r="J9" s="29"/>
    </row>
    <row r="10" spans="1:1024">
      <c r="A10" s="25">
        <v>4</v>
      </c>
      <c r="B10" s="26" t="s">
        <v>18</v>
      </c>
      <c r="C10" s="27">
        <v>156</v>
      </c>
      <c r="D10" s="36">
        <f t="shared" si="0"/>
        <v>53.205128205128204</v>
      </c>
      <c r="E10" s="37">
        <f t="shared" si="2"/>
        <v>83</v>
      </c>
      <c r="F10" s="29">
        <v>48</v>
      </c>
      <c r="G10" s="29">
        <v>17</v>
      </c>
      <c r="H10" s="29">
        <v>18</v>
      </c>
      <c r="I10" s="29"/>
      <c r="J10" s="29"/>
    </row>
    <row r="11" spans="1:1024">
      <c r="A11" s="25">
        <v>5</v>
      </c>
      <c r="B11" s="26" t="s">
        <v>19</v>
      </c>
      <c r="C11" s="27">
        <v>43</v>
      </c>
      <c r="D11" s="36">
        <f t="shared" si="0"/>
        <v>95.348837209302332</v>
      </c>
      <c r="E11" s="37">
        <f t="shared" si="2"/>
        <v>41</v>
      </c>
      <c r="F11" s="29">
        <v>20</v>
      </c>
      <c r="G11" s="29">
        <v>11</v>
      </c>
      <c r="H11" s="29">
        <v>10</v>
      </c>
      <c r="I11" s="29"/>
      <c r="J11" s="29"/>
    </row>
    <row r="12" spans="1:1024">
      <c r="A12" s="25">
        <v>6</v>
      </c>
      <c r="B12" s="26" t="s">
        <v>20</v>
      </c>
      <c r="C12" s="27">
        <v>46</v>
      </c>
      <c r="D12" s="36">
        <f t="shared" si="0"/>
        <v>78.260869565217391</v>
      </c>
      <c r="E12" s="37">
        <f t="shared" si="2"/>
        <v>36</v>
      </c>
      <c r="F12" s="29">
        <v>18</v>
      </c>
      <c r="G12" s="29">
        <v>10</v>
      </c>
      <c r="H12" s="29">
        <v>8</v>
      </c>
      <c r="I12" s="29"/>
      <c r="J12" s="29"/>
    </row>
    <row r="13" spans="1:1024">
      <c r="A13" s="25">
        <v>7</v>
      </c>
      <c r="B13" s="26" t="s">
        <v>21</v>
      </c>
      <c r="C13" s="27">
        <v>210</v>
      </c>
      <c r="D13" s="36">
        <f t="shared" si="0"/>
        <v>99.047619047619051</v>
      </c>
      <c r="E13" s="37">
        <f t="shared" si="2"/>
        <v>208</v>
      </c>
      <c r="F13" s="29">
        <v>64</v>
      </c>
      <c r="G13" s="29">
        <v>27</v>
      </c>
      <c r="H13" s="29">
        <v>20</v>
      </c>
      <c r="I13" s="29">
        <v>97</v>
      </c>
      <c r="J13" s="29"/>
    </row>
    <row r="14" spans="1:1024">
      <c r="A14" s="25">
        <v>8</v>
      </c>
      <c r="B14" s="26" t="s">
        <v>22</v>
      </c>
      <c r="C14" s="27">
        <v>29</v>
      </c>
      <c r="D14" s="36">
        <f t="shared" si="0"/>
        <v>75.862068965517238</v>
      </c>
      <c r="E14" s="37">
        <f t="shared" si="2"/>
        <v>22</v>
      </c>
      <c r="F14" s="29">
        <v>9</v>
      </c>
      <c r="G14" s="29">
        <v>7</v>
      </c>
      <c r="H14" s="29">
        <v>6</v>
      </c>
      <c r="I14" s="29"/>
      <c r="J14" s="29"/>
    </row>
    <row r="15" spans="1:1024">
      <c r="A15" s="25">
        <v>9</v>
      </c>
      <c r="B15" s="26" t="s">
        <v>23</v>
      </c>
      <c r="C15" s="27">
        <v>84</v>
      </c>
      <c r="D15" s="36">
        <f t="shared" si="0"/>
        <v>73.80952380952381</v>
      </c>
      <c r="E15" s="37">
        <f t="shared" si="2"/>
        <v>62</v>
      </c>
      <c r="F15" s="29">
        <v>30</v>
      </c>
      <c r="G15" s="29">
        <v>17</v>
      </c>
      <c r="H15" s="29">
        <v>15</v>
      </c>
      <c r="I15" s="29"/>
      <c r="J15" s="29"/>
    </row>
    <row r="16" spans="1:1024">
      <c r="A16" s="25">
        <v>10</v>
      </c>
      <c r="B16" s="26" t="s">
        <v>24</v>
      </c>
      <c r="C16" s="27">
        <v>272</v>
      </c>
      <c r="D16" s="36">
        <f t="shared" si="0"/>
        <v>84.191176470588232</v>
      </c>
      <c r="E16" s="37">
        <f t="shared" si="2"/>
        <v>229</v>
      </c>
      <c r="F16" s="29">
        <v>110</v>
      </c>
      <c r="G16" s="29">
        <v>21</v>
      </c>
      <c r="H16" s="29">
        <v>18</v>
      </c>
      <c r="I16" s="29">
        <v>80</v>
      </c>
      <c r="J16" s="29"/>
    </row>
    <row r="17" spans="1:10">
      <c r="A17" s="25">
        <v>11</v>
      </c>
      <c r="B17" s="26" t="s">
        <v>25</v>
      </c>
      <c r="C17" s="27">
        <v>116</v>
      </c>
      <c r="D17" s="36">
        <f t="shared" si="0"/>
        <v>85.34482758620689</v>
      </c>
      <c r="E17" s="37">
        <f t="shared" si="2"/>
        <v>99</v>
      </c>
      <c r="F17" s="29">
        <v>63</v>
      </c>
      <c r="G17" s="29">
        <v>19</v>
      </c>
      <c r="H17" s="29">
        <v>17</v>
      </c>
      <c r="I17" s="29"/>
      <c r="J17" s="29"/>
    </row>
    <row r="18" spans="1:10">
      <c r="A18" s="25">
        <v>12</v>
      </c>
      <c r="B18" s="26" t="s">
        <v>26</v>
      </c>
      <c r="C18" s="27">
        <v>49</v>
      </c>
      <c r="D18" s="36">
        <f t="shared" si="0"/>
        <v>85.714285714285708</v>
      </c>
      <c r="E18" s="37">
        <f t="shared" si="2"/>
        <v>42</v>
      </c>
      <c r="F18" s="29">
        <v>24</v>
      </c>
      <c r="G18" s="29">
        <v>9</v>
      </c>
      <c r="H18" s="29">
        <v>9</v>
      </c>
      <c r="I18" s="29"/>
      <c r="J18" s="29"/>
    </row>
    <row r="19" spans="1:10">
      <c r="A19" s="25">
        <v>13</v>
      </c>
      <c r="B19" s="26" t="s">
        <v>27</v>
      </c>
      <c r="C19" s="27">
        <v>87</v>
      </c>
      <c r="D19" s="36">
        <f t="shared" si="0"/>
        <v>93.103448275862064</v>
      </c>
      <c r="E19" s="37">
        <f t="shared" si="2"/>
        <v>81</v>
      </c>
      <c r="F19" s="29">
        <v>45</v>
      </c>
      <c r="G19" s="29">
        <v>19</v>
      </c>
      <c r="H19" s="29">
        <v>17</v>
      </c>
      <c r="I19" s="29"/>
      <c r="J19" s="29"/>
    </row>
    <row r="20" spans="1:10">
      <c r="A20" s="25">
        <v>14</v>
      </c>
      <c r="B20" s="26" t="s">
        <v>28</v>
      </c>
      <c r="C20" s="27">
        <v>160</v>
      </c>
      <c r="D20" s="36">
        <f t="shared" si="0"/>
        <v>55.625</v>
      </c>
      <c r="E20" s="37">
        <f t="shared" si="2"/>
        <v>89</v>
      </c>
      <c r="F20" s="29">
        <v>23</v>
      </c>
      <c r="G20" s="29">
        <v>41</v>
      </c>
      <c r="H20" s="29">
        <v>25</v>
      </c>
      <c r="I20" s="29"/>
      <c r="J20" s="29"/>
    </row>
    <row r="21" spans="1:10">
      <c r="A21" s="25">
        <v>15</v>
      </c>
      <c r="B21" s="30" t="s">
        <v>29</v>
      </c>
      <c r="C21" s="31">
        <v>258</v>
      </c>
      <c r="D21" s="36">
        <f t="shared" si="0"/>
        <v>66.666666666666657</v>
      </c>
      <c r="E21" s="37">
        <f t="shared" si="2"/>
        <v>172</v>
      </c>
      <c r="F21" s="29">
        <v>94</v>
      </c>
      <c r="G21" s="29">
        <v>42</v>
      </c>
      <c r="H21" s="29">
        <v>36</v>
      </c>
      <c r="I21" s="29"/>
      <c r="J21" s="29"/>
    </row>
    <row r="22" spans="1:10">
      <c r="A22" s="25">
        <v>16</v>
      </c>
      <c r="B22" s="30" t="s">
        <v>30</v>
      </c>
      <c r="C22" s="31">
        <v>378</v>
      </c>
      <c r="D22" s="36">
        <f t="shared" si="0"/>
        <v>52.380952380952387</v>
      </c>
      <c r="E22" s="37">
        <f t="shared" si="2"/>
        <v>198</v>
      </c>
      <c r="F22" s="29">
        <v>56</v>
      </c>
      <c r="G22" s="29">
        <v>43</v>
      </c>
      <c r="H22" s="29">
        <v>54</v>
      </c>
      <c r="I22" s="29">
        <v>45</v>
      </c>
      <c r="J22" s="29"/>
    </row>
    <row r="23" spans="1:10">
      <c r="A23" s="25">
        <v>17</v>
      </c>
      <c r="B23" s="30" t="s">
        <v>31</v>
      </c>
      <c r="C23" s="31">
        <v>46</v>
      </c>
      <c r="D23" s="36">
        <f t="shared" si="0"/>
        <v>100</v>
      </c>
      <c r="E23" s="37">
        <f t="shared" si="2"/>
        <v>46</v>
      </c>
      <c r="F23" s="29">
        <v>23</v>
      </c>
      <c r="G23" s="29">
        <v>11</v>
      </c>
      <c r="H23" s="29">
        <v>12</v>
      </c>
      <c r="I23" s="29"/>
      <c r="J23" s="29"/>
    </row>
    <row r="24" spans="1:10">
      <c r="A24" s="25">
        <v>18</v>
      </c>
      <c r="B24" s="30" t="s">
        <v>32</v>
      </c>
      <c r="C24" s="31">
        <v>252</v>
      </c>
      <c r="D24" s="36">
        <f t="shared" si="0"/>
        <v>79.761904761904773</v>
      </c>
      <c r="E24" s="37">
        <f t="shared" si="2"/>
        <v>201</v>
      </c>
      <c r="F24" s="29">
        <v>142</v>
      </c>
      <c r="G24" s="29">
        <v>36</v>
      </c>
      <c r="H24" s="29">
        <v>23</v>
      </c>
      <c r="I24" s="29"/>
      <c r="J24" s="29"/>
    </row>
    <row r="25" spans="1:10">
      <c r="A25" s="25">
        <v>19</v>
      </c>
      <c r="B25" s="30" t="s">
        <v>33</v>
      </c>
      <c r="C25" s="31">
        <v>465</v>
      </c>
      <c r="D25" s="36">
        <f t="shared" si="0"/>
        <v>122.36559139784946</v>
      </c>
      <c r="E25" s="37">
        <f t="shared" si="2"/>
        <v>569</v>
      </c>
      <c r="F25" s="29">
        <v>0</v>
      </c>
      <c r="G25" s="29">
        <v>310</v>
      </c>
      <c r="H25" s="29">
        <v>259</v>
      </c>
      <c r="I25" s="29"/>
      <c r="J25" s="29"/>
    </row>
    <row r="26" spans="1:10">
      <c r="A26" s="25">
        <v>20</v>
      </c>
      <c r="B26" s="30" t="s">
        <v>34</v>
      </c>
      <c r="C26" s="31">
        <v>37</v>
      </c>
      <c r="D26" s="36">
        <f t="shared" si="0"/>
        <v>75.675675675675677</v>
      </c>
      <c r="E26" s="37">
        <f t="shared" si="2"/>
        <v>28</v>
      </c>
      <c r="F26" s="29">
        <v>9</v>
      </c>
      <c r="G26" s="29">
        <v>10</v>
      </c>
      <c r="H26" s="29">
        <v>9</v>
      </c>
      <c r="I26" s="29"/>
      <c r="J26" s="29"/>
    </row>
    <row r="27" spans="1:10">
      <c r="A27" s="25">
        <v>21</v>
      </c>
      <c r="B27" s="30" t="s">
        <v>35</v>
      </c>
      <c r="C27" s="31">
        <v>225</v>
      </c>
      <c r="D27" s="36">
        <f t="shared" si="0"/>
        <v>121.77777777777779</v>
      </c>
      <c r="E27" s="37">
        <f t="shared" si="2"/>
        <v>274</v>
      </c>
      <c r="F27" s="29">
        <v>60</v>
      </c>
      <c r="G27" s="29">
        <v>22</v>
      </c>
      <c r="H27" s="29">
        <v>18</v>
      </c>
      <c r="I27" s="29">
        <v>174</v>
      </c>
      <c r="J27" s="29"/>
    </row>
    <row r="28" spans="1:10">
      <c r="A28" s="25">
        <v>22</v>
      </c>
      <c r="B28" s="30" t="s">
        <v>36</v>
      </c>
      <c r="C28" s="31">
        <v>58</v>
      </c>
      <c r="D28" s="36">
        <f t="shared" si="0"/>
        <v>60.344827586206897</v>
      </c>
      <c r="E28" s="37">
        <f t="shared" si="2"/>
        <v>35</v>
      </c>
      <c r="F28" s="29">
        <v>13</v>
      </c>
      <c r="G28" s="29">
        <v>10</v>
      </c>
      <c r="H28" s="29">
        <v>12</v>
      </c>
      <c r="I28" s="29"/>
      <c r="J28" s="29"/>
    </row>
    <row r="29" spans="1:10">
      <c r="A29" s="25">
        <v>23</v>
      </c>
      <c r="B29" s="30" t="s">
        <v>37</v>
      </c>
      <c r="C29" s="31">
        <v>175</v>
      </c>
      <c r="D29" s="36">
        <f t="shared" si="0"/>
        <v>99.428571428571431</v>
      </c>
      <c r="E29" s="37">
        <f t="shared" si="2"/>
        <v>174</v>
      </c>
      <c r="F29" s="29">
        <v>30</v>
      </c>
      <c r="G29" s="29">
        <v>29</v>
      </c>
      <c r="H29" s="29">
        <v>25</v>
      </c>
      <c r="I29" s="29"/>
      <c r="J29" s="29">
        <v>90</v>
      </c>
    </row>
    <row r="30" spans="1:10">
      <c r="A30" s="25">
        <v>24</v>
      </c>
      <c r="B30" s="30" t="s">
        <v>38</v>
      </c>
      <c r="C30" s="31">
        <v>53</v>
      </c>
      <c r="D30" s="36">
        <f t="shared" si="0"/>
        <v>75.471698113207552</v>
      </c>
      <c r="E30" s="37">
        <f t="shared" si="2"/>
        <v>40</v>
      </c>
      <c r="F30" s="29">
        <v>19</v>
      </c>
      <c r="G30" s="29">
        <v>11</v>
      </c>
      <c r="H30" s="29">
        <v>10</v>
      </c>
      <c r="I30" s="29"/>
      <c r="J30" s="29"/>
    </row>
    <row r="31" spans="1:10">
      <c r="A31" s="25">
        <v>25</v>
      </c>
      <c r="B31" s="30" t="s">
        <v>39</v>
      </c>
      <c r="C31" s="31">
        <v>69</v>
      </c>
      <c r="D31" s="36">
        <f t="shared" si="0"/>
        <v>91.304347826086953</v>
      </c>
      <c r="E31" s="37">
        <f t="shared" si="2"/>
        <v>63</v>
      </c>
      <c r="F31" s="29">
        <v>33</v>
      </c>
      <c r="G31" s="29">
        <v>17</v>
      </c>
      <c r="H31" s="29">
        <v>13</v>
      </c>
      <c r="I31" s="29"/>
      <c r="J31" s="29"/>
    </row>
    <row r="32" spans="1:10">
      <c r="A32" s="25">
        <v>26</v>
      </c>
      <c r="B32" s="30" t="s">
        <v>40</v>
      </c>
      <c r="C32" s="31">
        <v>209</v>
      </c>
      <c r="D32" s="36">
        <f t="shared" si="0"/>
        <v>87.081339712918663</v>
      </c>
      <c r="E32" s="37">
        <f t="shared" si="2"/>
        <v>182</v>
      </c>
      <c r="F32" s="29">
        <v>72</v>
      </c>
      <c r="G32" s="29">
        <v>24</v>
      </c>
      <c r="H32" s="29">
        <v>23</v>
      </c>
      <c r="I32" s="29">
        <v>63</v>
      </c>
      <c r="J32" s="29"/>
    </row>
    <row r="33" spans="1:10">
      <c r="A33" s="25">
        <v>27</v>
      </c>
      <c r="B33" s="30" t="s">
        <v>41</v>
      </c>
      <c r="C33" s="31">
        <v>150</v>
      </c>
      <c r="D33" s="36">
        <f t="shared" si="0"/>
        <v>64</v>
      </c>
      <c r="E33" s="37">
        <f t="shared" si="2"/>
        <v>96</v>
      </c>
      <c r="F33" s="29">
        <v>44</v>
      </c>
      <c r="G33" s="29">
        <v>29</v>
      </c>
      <c r="H33" s="29">
        <v>23</v>
      </c>
      <c r="I33" s="29"/>
      <c r="J33" s="29"/>
    </row>
    <row r="34" spans="1:10">
      <c r="A34" s="25">
        <v>28</v>
      </c>
      <c r="B34" s="30" t="s">
        <v>42</v>
      </c>
      <c r="C34" s="31">
        <v>102</v>
      </c>
      <c r="D34" s="36">
        <f t="shared" si="0"/>
        <v>70.588235294117652</v>
      </c>
      <c r="E34" s="37">
        <f t="shared" si="2"/>
        <v>72</v>
      </c>
      <c r="F34" s="29">
        <v>29</v>
      </c>
      <c r="G34" s="29">
        <v>22</v>
      </c>
      <c r="H34" s="29">
        <v>21</v>
      </c>
      <c r="I34" s="29"/>
      <c r="J34" s="29"/>
    </row>
    <row r="35" spans="1:10">
      <c r="A35" s="25">
        <v>29</v>
      </c>
      <c r="B35" s="30" t="s">
        <v>43</v>
      </c>
      <c r="C35" s="31">
        <v>148</v>
      </c>
      <c r="D35" s="36">
        <f t="shared" si="0"/>
        <v>70.270270270270274</v>
      </c>
      <c r="E35" s="37">
        <f t="shared" si="2"/>
        <v>104</v>
      </c>
      <c r="F35" s="29">
        <v>50</v>
      </c>
      <c r="G35" s="29">
        <v>25</v>
      </c>
      <c r="H35" s="29">
        <v>29</v>
      </c>
      <c r="I35" s="29"/>
      <c r="J35" s="29"/>
    </row>
    <row r="36" spans="1:10">
      <c r="A36" s="25">
        <v>30</v>
      </c>
      <c r="B36" s="30" t="s">
        <v>44</v>
      </c>
      <c r="C36" s="31">
        <v>32</v>
      </c>
      <c r="D36" s="36">
        <f t="shared" si="0"/>
        <v>65.625</v>
      </c>
      <c r="E36" s="37">
        <f t="shared" si="2"/>
        <v>21</v>
      </c>
      <c r="F36" s="29">
        <v>10</v>
      </c>
      <c r="G36" s="29">
        <v>6</v>
      </c>
      <c r="H36" s="29">
        <v>5</v>
      </c>
      <c r="I36" s="29"/>
      <c r="J36" s="29"/>
    </row>
    <row r="37" spans="1:10">
      <c r="A37" s="25">
        <v>31</v>
      </c>
      <c r="B37" s="30" t="s">
        <v>45</v>
      </c>
      <c r="C37" s="31">
        <v>54</v>
      </c>
      <c r="D37" s="36">
        <f t="shared" si="0"/>
        <v>61.111111111111114</v>
      </c>
      <c r="E37" s="37">
        <f t="shared" si="2"/>
        <v>33</v>
      </c>
      <c r="F37" s="29">
        <v>18</v>
      </c>
      <c r="G37" s="29">
        <v>8</v>
      </c>
      <c r="H37" s="29">
        <v>7</v>
      </c>
      <c r="I37" s="29"/>
      <c r="J37" s="29"/>
    </row>
    <row r="38" spans="1:10">
      <c r="A38" s="25">
        <v>32</v>
      </c>
      <c r="B38" s="30" t="s">
        <v>46</v>
      </c>
      <c r="C38" s="31">
        <v>286</v>
      </c>
      <c r="D38" s="36">
        <f t="shared" si="0"/>
        <v>61.53846153846154</v>
      </c>
      <c r="E38" s="37">
        <f t="shared" si="2"/>
        <v>176</v>
      </c>
      <c r="F38" s="29">
        <v>132</v>
      </c>
      <c r="G38" s="29">
        <v>23</v>
      </c>
      <c r="H38" s="29">
        <v>21</v>
      </c>
      <c r="I38" s="29"/>
      <c r="J38" s="29"/>
    </row>
    <row r="39" spans="1:10">
      <c r="A39" s="25">
        <v>33</v>
      </c>
      <c r="B39" s="30" t="s">
        <v>47</v>
      </c>
      <c r="C39" s="31">
        <v>174</v>
      </c>
      <c r="D39" s="36">
        <f t="shared" si="0"/>
        <v>90.229885057471265</v>
      </c>
      <c r="E39" s="37">
        <f t="shared" si="2"/>
        <v>157</v>
      </c>
      <c r="F39" s="29">
        <v>92</v>
      </c>
      <c r="G39" s="29">
        <v>36</v>
      </c>
      <c r="H39" s="29">
        <v>29</v>
      </c>
      <c r="I39" s="29"/>
      <c r="J39" s="29"/>
    </row>
    <row r="40" spans="1:10">
      <c r="A40" s="25">
        <v>34</v>
      </c>
      <c r="B40" s="30" t="s">
        <v>48</v>
      </c>
      <c r="C40" s="31">
        <v>39</v>
      </c>
      <c r="D40" s="36">
        <f t="shared" si="0"/>
        <v>61.53846153846154</v>
      </c>
      <c r="E40" s="37">
        <f t="shared" si="2"/>
        <v>24</v>
      </c>
      <c r="F40" s="29">
        <v>15</v>
      </c>
      <c r="G40" s="29">
        <v>4</v>
      </c>
      <c r="H40" s="29">
        <v>5</v>
      </c>
      <c r="I40" s="29"/>
      <c r="J40" s="29"/>
    </row>
    <row r="41" spans="1:10">
      <c r="A41" s="25">
        <v>35</v>
      </c>
      <c r="B41" s="30" t="s">
        <v>49</v>
      </c>
      <c r="C41" s="31">
        <v>2886</v>
      </c>
      <c r="D41" s="36">
        <f t="shared" si="0"/>
        <v>63.236313236313237</v>
      </c>
      <c r="E41" s="37">
        <f t="shared" si="2"/>
        <v>1825</v>
      </c>
      <c r="F41" s="29">
        <v>1324</v>
      </c>
      <c r="G41" s="29">
        <v>275</v>
      </c>
      <c r="H41" s="29">
        <v>175</v>
      </c>
      <c r="I41" s="29">
        <v>51</v>
      </c>
      <c r="J41" s="29"/>
    </row>
    <row r="42" spans="1:10" ht="36">
      <c r="A42" s="25"/>
      <c r="B42" s="38" t="s">
        <v>58</v>
      </c>
      <c r="C42" s="31"/>
      <c r="D42" s="36"/>
      <c r="E42" s="37">
        <f t="shared" si="2"/>
        <v>480</v>
      </c>
      <c r="F42" s="29">
        <v>480</v>
      </c>
      <c r="G42" s="29"/>
      <c r="H42" s="29"/>
      <c r="I42" s="29"/>
      <c r="J42" s="29"/>
    </row>
  </sheetData>
  <mergeCells count="7">
    <mergeCell ref="A2:J2"/>
    <mergeCell ref="A3:A4"/>
    <mergeCell ref="B3:B4"/>
    <mergeCell ref="C3:C4"/>
    <mergeCell ref="D3:D4"/>
    <mergeCell ref="E3:E4"/>
    <mergeCell ref="F3:J3"/>
  </mergeCells>
  <pageMargins left="0.39374999999999999" right="0.39374999999999999" top="0.39374999999999999" bottom="0.39374999999999999" header="0.511811023622047" footer="0.511811023622047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V45"/>
  <sheetViews>
    <sheetView zoomScale="65" zoomScaleNormal="65" workbookViewId="0">
      <selection activeCell="K33" sqref="K33"/>
    </sheetView>
  </sheetViews>
  <sheetFormatPr defaultColWidth="9.125" defaultRowHeight="18.75"/>
  <cols>
    <col min="1" max="1" width="6.75" style="39" customWidth="1"/>
    <col min="2" max="2" width="24.75" style="40" customWidth="1"/>
    <col min="3" max="3" width="12.375" style="40" customWidth="1"/>
    <col min="4" max="4" width="9.875" style="40" customWidth="1"/>
    <col min="5" max="5" width="8.25" style="40" customWidth="1"/>
    <col min="6" max="22" width="9.625" style="41" customWidth="1"/>
    <col min="23" max="984" width="9.125" style="40"/>
  </cols>
  <sheetData>
    <row r="1" spans="1:22" ht="24.2" customHeight="1">
      <c r="A1" s="39" t="s">
        <v>59</v>
      </c>
      <c r="H1" s="10"/>
      <c r="I1" s="10"/>
      <c r="J1" s="10"/>
      <c r="K1" s="10"/>
      <c r="L1" s="42"/>
      <c r="M1" s="42"/>
      <c r="N1" s="42"/>
      <c r="O1" s="42"/>
      <c r="P1" s="43"/>
      <c r="Q1" s="43"/>
      <c r="R1" s="43"/>
      <c r="S1" s="42"/>
      <c r="T1" s="42"/>
      <c r="U1" s="42"/>
      <c r="V1" s="44" t="s">
        <v>60</v>
      </c>
    </row>
    <row r="2" spans="1:22" ht="62.25" customHeight="1">
      <c r="A2" s="9" t="s">
        <v>61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</row>
    <row r="3" spans="1:22" ht="28.5" customHeight="1">
      <c r="A3" s="8" t="s">
        <v>2</v>
      </c>
      <c r="B3" s="8" t="s">
        <v>3</v>
      </c>
      <c r="C3" s="8" t="s">
        <v>62</v>
      </c>
      <c r="D3" s="7" t="s">
        <v>63</v>
      </c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2" ht="20.100000000000001" customHeight="1">
      <c r="A4" s="8"/>
      <c r="B4" s="8"/>
      <c r="C4" s="8"/>
      <c r="D4" s="8" t="s">
        <v>64</v>
      </c>
      <c r="E4" s="8"/>
      <c r="F4" s="45">
        <v>1</v>
      </c>
      <c r="G4" s="45">
        <v>2</v>
      </c>
      <c r="H4" s="45">
        <v>3</v>
      </c>
      <c r="I4" s="45">
        <v>4</v>
      </c>
      <c r="J4" s="45">
        <v>5</v>
      </c>
      <c r="K4" s="45">
        <v>6</v>
      </c>
      <c r="L4" s="45">
        <v>7</v>
      </c>
      <c r="M4" s="45">
        <v>8</v>
      </c>
      <c r="N4" s="45">
        <v>9</v>
      </c>
      <c r="O4" s="45">
        <v>10</v>
      </c>
      <c r="P4" s="45">
        <v>11</v>
      </c>
      <c r="Q4" s="45">
        <v>12</v>
      </c>
      <c r="R4" s="45">
        <v>13</v>
      </c>
      <c r="S4" s="45">
        <v>14</v>
      </c>
      <c r="T4" s="45">
        <v>15</v>
      </c>
      <c r="U4" s="45">
        <v>16</v>
      </c>
      <c r="V4" s="45">
        <v>17</v>
      </c>
    </row>
    <row r="5" spans="1:22" ht="17.45" customHeight="1">
      <c r="A5" s="8"/>
      <c r="B5" s="8"/>
      <c r="C5" s="8"/>
      <c r="D5" s="8" t="s">
        <v>65</v>
      </c>
      <c r="E5" s="8"/>
      <c r="F5" s="46" t="s">
        <v>66</v>
      </c>
      <c r="G5" s="46" t="s">
        <v>67</v>
      </c>
      <c r="H5" s="46" t="s">
        <v>68</v>
      </c>
      <c r="I5" s="46" t="s">
        <v>69</v>
      </c>
      <c r="J5" s="46" t="s">
        <v>70</v>
      </c>
      <c r="K5" s="46" t="s">
        <v>71</v>
      </c>
      <c r="L5" s="46" t="s">
        <v>72</v>
      </c>
      <c r="M5" s="46" t="s">
        <v>73</v>
      </c>
      <c r="N5" s="46" t="s">
        <v>74</v>
      </c>
      <c r="O5" s="47" t="s">
        <v>75</v>
      </c>
      <c r="P5" s="46" t="s">
        <v>76</v>
      </c>
      <c r="Q5" s="46" t="s">
        <v>77</v>
      </c>
      <c r="R5" s="46" t="s">
        <v>78</v>
      </c>
      <c r="S5" s="46" t="s">
        <v>79</v>
      </c>
      <c r="T5" s="47" t="s">
        <v>80</v>
      </c>
      <c r="U5" s="47" t="s">
        <v>81</v>
      </c>
      <c r="V5" s="46" t="s">
        <v>82</v>
      </c>
    </row>
    <row r="6" spans="1:22">
      <c r="A6" s="8"/>
      <c r="B6" s="8"/>
      <c r="C6" s="8"/>
      <c r="D6" s="8"/>
      <c r="E6" s="8"/>
      <c r="F6" s="46" t="s">
        <v>83</v>
      </c>
      <c r="G6" s="46" t="s">
        <v>84</v>
      </c>
      <c r="H6" s="46" t="s">
        <v>85</v>
      </c>
      <c r="I6" s="46" t="s">
        <v>86</v>
      </c>
      <c r="J6" s="46" t="s">
        <v>87</v>
      </c>
      <c r="K6" s="46" t="s">
        <v>88</v>
      </c>
      <c r="L6" s="46" t="s">
        <v>89</v>
      </c>
      <c r="M6" s="46" t="s">
        <v>90</v>
      </c>
      <c r="N6" s="46" t="s">
        <v>91</v>
      </c>
      <c r="O6" s="46" t="s">
        <v>92</v>
      </c>
      <c r="P6" s="46" t="s">
        <v>93</v>
      </c>
      <c r="Q6" s="46" t="s">
        <v>94</v>
      </c>
      <c r="R6" s="46" t="s">
        <v>95</v>
      </c>
      <c r="S6" s="46" t="s">
        <v>96</v>
      </c>
      <c r="T6" s="46" t="s">
        <v>97</v>
      </c>
      <c r="U6" s="46" t="s">
        <v>98</v>
      </c>
      <c r="V6" s="46" t="s">
        <v>99</v>
      </c>
    </row>
    <row r="7" spans="1:22" ht="108.75">
      <c r="A7" s="8"/>
      <c r="B7" s="8"/>
      <c r="C7" s="8"/>
      <c r="D7" s="48" t="s">
        <v>100</v>
      </c>
      <c r="E7" s="48" t="s">
        <v>101</v>
      </c>
      <c r="F7" s="49" t="s">
        <v>101</v>
      </c>
      <c r="G7" s="49" t="s">
        <v>101</v>
      </c>
      <c r="H7" s="49" t="s">
        <v>101</v>
      </c>
      <c r="I7" s="49" t="s">
        <v>101</v>
      </c>
      <c r="J7" s="49" t="s">
        <v>101</v>
      </c>
      <c r="K7" s="49" t="s">
        <v>101</v>
      </c>
      <c r="L7" s="49" t="s">
        <v>101</v>
      </c>
      <c r="M7" s="49" t="s">
        <v>101</v>
      </c>
      <c r="N7" s="49" t="s">
        <v>101</v>
      </c>
      <c r="O7" s="49" t="s">
        <v>101</v>
      </c>
      <c r="P7" s="49" t="s">
        <v>101</v>
      </c>
      <c r="Q7" s="49" t="s">
        <v>101</v>
      </c>
      <c r="R7" s="49" t="s">
        <v>101</v>
      </c>
      <c r="S7" s="49" t="s">
        <v>101</v>
      </c>
      <c r="T7" s="49" t="s">
        <v>101</v>
      </c>
      <c r="U7" s="49" t="s">
        <v>101</v>
      </c>
      <c r="V7" s="49" t="s">
        <v>101</v>
      </c>
    </row>
    <row r="8" spans="1:22">
      <c r="A8" s="50"/>
      <c r="B8" s="51" t="s">
        <v>102</v>
      </c>
      <c r="C8" s="52">
        <f t="shared" ref="C8:V8" si="0">SUM(C9:C43)</f>
        <v>2533</v>
      </c>
      <c r="D8" s="52">
        <f t="shared" si="0"/>
        <v>0</v>
      </c>
      <c r="E8" s="52">
        <f t="shared" si="0"/>
        <v>0</v>
      </c>
      <c r="F8" s="52">
        <f t="shared" si="0"/>
        <v>0</v>
      </c>
      <c r="G8" s="52">
        <f t="shared" si="0"/>
        <v>0</v>
      </c>
      <c r="H8" s="52">
        <f t="shared" si="0"/>
        <v>0</v>
      </c>
      <c r="I8" s="52">
        <f t="shared" si="0"/>
        <v>0</v>
      </c>
      <c r="J8" s="52">
        <f t="shared" si="0"/>
        <v>0</v>
      </c>
      <c r="K8" s="52">
        <f t="shared" si="0"/>
        <v>0</v>
      </c>
      <c r="L8" s="52">
        <f t="shared" si="0"/>
        <v>0</v>
      </c>
      <c r="M8" s="52">
        <f t="shared" si="0"/>
        <v>0</v>
      </c>
      <c r="N8" s="52">
        <f t="shared" si="0"/>
        <v>0</v>
      </c>
      <c r="O8" s="52">
        <f t="shared" si="0"/>
        <v>0</v>
      </c>
      <c r="P8" s="52">
        <f t="shared" si="0"/>
        <v>0</v>
      </c>
      <c r="Q8" s="52">
        <f t="shared" si="0"/>
        <v>0</v>
      </c>
      <c r="R8" s="52">
        <f t="shared" si="0"/>
        <v>0</v>
      </c>
      <c r="S8" s="52">
        <f t="shared" si="0"/>
        <v>0</v>
      </c>
      <c r="T8" s="52">
        <f t="shared" si="0"/>
        <v>0</v>
      </c>
      <c r="U8" s="52">
        <f t="shared" si="0"/>
        <v>0</v>
      </c>
      <c r="V8" s="52">
        <f t="shared" si="0"/>
        <v>0</v>
      </c>
    </row>
    <row r="9" spans="1:22" ht="15" customHeight="1">
      <c r="A9" s="53">
        <v>1</v>
      </c>
      <c r="B9" s="54" t="s">
        <v>15</v>
      </c>
      <c r="C9" s="52">
        <v>23</v>
      </c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  <c r="R9" s="52"/>
      <c r="S9" s="52"/>
      <c r="T9" s="52"/>
      <c r="U9" s="52"/>
      <c r="V9" s="52"/>
    </row>
    <row r="10" spans="1:22" ht="15" customHeight="1">
      <c r="A10" s="53">
        <v>2</v>
      </c>
      <c r="B10" s="54" t="s">
        <v>16</v>
      </c>
      <c r="C10" s="52">
        <v>40</v>
      </c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</row>
    <row r="11" spans="1:22" ht="15" customHeight="1">
      <c r="A11" s="53">
        <v>3</v>
      </c>
      <c r="B11" s="54" t="s">
        <v>17</v>
      </c>
      <c r="C11" s="52">
        <v>25</v>
      </c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2"/>
      <c r="R11" s="52"/>
      <c r="S11" s="52"/>
      <c r="T11" s="52"/>
      <c r="U11" s="52"/>
      <c r="V11" s="52"/>
    </row>
    <row r="12" spans="1:22" ht="15" customHeight="1">
      <c r="A12" s="53">
        <v>4</v>
      </c>
      <c r="B12" s="54" t="s">
        <v>18</v>
      </c>
      <c r="C12" s="52">
        <v>50</v>
      </c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52"/>
    </row>
    <row r="13" spans="1:22" ht="15" customHeight="1">
      <c r="A13" s="53">
        <v>5</v>
      </c>
      <c r="B13" s="54" t="s">
        <v>19</v>
      </c>
      <c r="C13" s="52">
        <v>8</v>
      </c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52"/>
    </row>
    <row r="14" spans="1:22" ht="15" customHeight="1">
      <c r="A14" s="53">
        <v>6</v>
      </c>
      <c r="B14" s="54" t="s">
        <v>20</v>
      </c>
      <c r="C14" s="52">
        <v>10</v>
      </c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52"/>
      <c r="P14" s="52"/>
      <c r="Q14" s="52"/>
      <c r="R14" s="52"/>
      <c r="S14" s="52"/>
      <c r="T14" s="52"/>
      <c r="U14" s="52"/>
      <c r="V14" s="52"/>
    </row>
    <row r="15" spans="1:22" ht="15" customHeight="1">
      <c r="A15" s="53">
        <v>7</v>
      </c>
      <c r="B15" s="54" t="s">
        <v>21</v>
      </c>
      <c r="C15" s="52">
        <v>54</v>
      </c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52"/>
      <c r="P15" s="52"/>
      <c r="Q15" s="52"/>
      <c r="R15" s="52"/>
      <c r="S15" s="52"/>
      <c r="T15" s="52"/>
      <c r="U15" s="52"/>
      <c r="V15" s="52"/>
    </row>
    <row r="16" spans="1:22" ht="15" customHeight="1">
      <c r="A16" s="53">
        <v>8</v>
      </c>
      <c r="B16" s="54" t="s">
        <v>22</v>
      </c>
      <c r="C16" s="52">
        <v>18</v>
      </c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2"/>
      <c r="O16" s="52"/>
      <c r="P16" s="52"/>
      <c r="Q16" s="52"/>
      <c r="R16" s="52"/>
      <c r="S16" s="52"/>
      <c r="T16" s="52"/>
      <c r="U16" s="52"/>
      <c r="V16" s="52"/>
    </row>
    <row r="17" spans="1:22" ht="15" customHeight="1">
      <c r="A17" s="53">
        <v>9</v>
      </c>
      <c r="B17" s="54" t="s">
        <v>23</v>
      </c>
      <c r="C17" s="52">
        <v>32</v>
      </c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2"/>
      <c r="O17" s="52"/>
      <c r="P17" s="52"/>
      <c r="Q17" s="52"/>
      <c r="R17" s="52"/>
      <c r="S17" s="52"/>
      <c r="T17" s="52"/>
      <c r="U17" s="52"/>
      <c r="V17" s="52"/>
    </row>
    <row r="18" spans="1:22" ht="15" customHeight="1">
      <c r="A18" s="53">
        <v>10</v>
      </c>
      <c r="B18" s="54" t="s">
        <v>24</v>
      </c>
      <c r="C18" s="52">
        <v>80</v>
      </c>
      <c r="D18" s="52"/>
      <c r="E18" s="52"/>
      <c r="F18" s="52"/>
      <c r="G18" s="52"/>
      <c r="H18" s="52"/>
      <c r="I18" s="52"/>
      <c r="J18" s="52"/>
      <c r="K18" s="52"/>
      <c r="L18" s="52"/>
      <c r="M18" s="52"/>
      <c r="N18" s="52"/>
      <c r="O18" s="52"/>
      <c r="P18" s="52"/>
      <c r="Q18" s="52"/>
      <c r="R18" s="52"/>
      <c r="S18" s="52"/>
      <c r="T18" s="52"/>
      <c r="U18" s="52"/>
      <c r="V18" s="52"/>
    </row>
    <row r="19" spans="1:22" ht="15" customHeight="1">
      <c r="A19" s="53">
        <v>11</v>
      </c>
      <c r="B19" s="54" t="s">
        <v>25</v>
      </c>
      <c r="C19" s="52">
        <v>45</v>
      </c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52"/>
      <c r="P19" s="52"/>
      <c r="Q19" s="52"/>
      <c r="R19" s="52"/>
      <c r="S19" s="52"/>
      <c r="T19" s="52"/>
      <c r="U19" s="52"/>
      <c r="V19" s="52"/>
    </row>
    <row r="20" spans="1:22" ht="15" customHeight="1">
      <c r="A20" s="53">
        <v>12</v>
      </c>
      <c r="B20" s="54" t="s">
        <v>26</v>
      </c>
      <c r="C20" s="52">
        <v>13</v>
      </c>
      <c r="D20" s="52"/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52"/>
      <c r="P20" s="52"/>
      <c r="Q20" s="52"/>
      <c r="R20" s="52"/>
      <c r="S20" s="52"/>
      <c r="T20" s="52"/>
      <c r="U20" s="52"/>
      <c r="V20" s="52"/>
    </row>
    <row r="21" spans="1:22" ht="15" customHeight="1">
      <c r="A21" s="53">
        <v>13</v>
      </c>
      <c r="B21" s="54" t="s">
        <v>27</v>
      </c>
      <c r="C21" s="52">
        <v>50</v>
      </c>
      <c r="D21" s="52"/>
      <c r="E21" s="52"/>
      <c r="F21" s="52"/>
      <c r="G21" s="52"/>
      <c r="H21" s="52"/>
      <c r="I21" s="52"/>
      <c r="J21" s="52"/>
      <c r="K21" s="52"/>
      <c r="L21" s="52"/>
      <c r="M21" s="52"/>
      <c r="N21" s="52"/>
      <c r="O21" s="52"/>
      <c r="P21" s="52"/>
      <c r="Q21" s="52"/>
      <c r="R21" s="52"/>
      <c r="S21" s="52"/>
      <c r="T21" s="52"/>
      <c r="U21" s="52"/>
      <c r="V21" s="52"/>
    </row>
    <row r="22" spans="1:22" ht="15" customHeight="1">
      <c r="A22" s="53">
        <v>14</v>
      </c>
      <c r="B22" s="54" t="s">
        <v>28</v>
      </c>
      <c r="C22" s="52">
        <v>28</v>
      </c>
      <c r="D22" s="52"/>
      <c r="E22" s="52"/>
      <c r="F22" s="52"/>
      <c r="G22" s="52"/>
      <c r="H22" s="52"/>
      <c r="I22" s="52"/>
      <c r="J22" s="52"/>
      <c r="K22" s="52"/>
      <c r="L22" s="52"/>
      <c r="M22" s="52"/>
      <c r="N22" s="52"/>
      <c r="O22" s="52"/>
      <c r="P22" s="52"/>
      <c r="Q22" s="52"/>
      <c r="R22" s="52"/>
      <c r="S22" s="52"/>
      <c r="T22" s="52"/>
      <c r="U22" s="52"/>
      <c r="V22" s="52"/>
    </row>
    <row r="23" spans="1:22" ht="15" customHeight="1">
      <c r="A23" s="53">
        <v>15</v>
      </c>
      <c r="B23" s="55" t="s">
        <v>29</v>
      </c>
      <c r="C23" s="52">
        <v>98</v>
      </c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2"/>
      <c r="S23" s="52"/>
      <c r="T23" s="52"/>
      <c r="U23" s="52"/>
      <c r="V23" s="52"/>
    </row>
    <row r="24" spans="1:22" ht="15" customHeight="1">
      <c r="A24" s="53">
        <v>16</v>
      </c>
      <c r="B24" s="55" t="s">
        <v>30</v>
      </c>
      <c r="C24" s="52">
        <v>40</v>
      </c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52"/>
    </row>
    <row r="25" spans="1:22" ht="15" customHeight="1">
      <c r="A25" s="53">
        <v>17</v>
      </c>
      <c r="B25" s="55" t="s">
        <v>31</v>
      </c>
      <c r="C25" s="52">
        <v>30</v>
      </c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52"/>
    </row>
    <row r="26" spans="1:22" ht="15" customHeight="1">
      <c r="A26" s="53">
        <v>18</v>
      </c>
      <c r="B26" s="55" t="s">
        <v>32</v>
      </c>
      <c r="C26" s="52">
        <v>120</v>
      </c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</row>
    <row r="27" spans="1:22" ht="15" customHeight="1">
      <c r="A27" s="53">
        <v>19</v>
      </c>
      <c r="B27" s="55" t="s">
        <v>33</v>
      </c>
      <c r="C27" s="52">
        <v>25</v>
      </c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</row>
    <row r="28" spans="1:22" ht="15" customHeight="1">
      <c r="A28" s="53">
        <v>20</v>
      </c>
      <c r="B28" s="55" t="s">
        <v>34</v>
      </c>
      <c r="C28" s="52">
        <v>12</v>
      </c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</row>
    <row r="29" spans="1:22" ht="15" customHeight="1">
      <c r="A29" s="53">
        <v>21</v>
      </c>
      <c r="B29" s="55" t="s">
        <v>35</v>
      </c>
      <c r="C29" s="52">
        <v>92</v>
      </c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52"/>
    </row>
    <row r="30" spans="1:22" ht="15" customHeight="1">
      <c r="A30" s="53">
        <v>22</v>
      </c>
      <c r="B30" s="55" t="s">
        <v>36</v>
      </c>
      <c r="C30" s="52">
        <v>20</v>
      </c>
      <c r="D30" s="52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2"/>
    </row>
    <row r="31" spans="1:22" ht="15" customHeight="1">
      <c r="A31" s="53">
        <v>23</v>
      </c>
      <c r="B31" s="55" t="s">
        <v>37</v>
      </c>
      <c r="C31" s="52">
        <v>34</v>
      </c>
      <c r="D31" s="52"/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S31" s="52"/>
      <c r="T31" s="52"/>
      <c r="U31" s="52"/>
      <c r="V31" s="52"/>
    </row>
    <row r="32" spans="1:22" ht="15" customHeight="1">
      <c r="A32" s="53">
        <v>24</v>
      </c>
      <c r="B32" s="55" t="s">
        <v>38</v>
      </c>
      <c r="C32" s="52">
        <v>15</v>
      </c>
      <c r="D32" s="52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52"/>
    </row>
    <row r="33" spans="1:22" ht="15" customHeight="1">
      <c r="A33" s="53">
        <v>25</v>
      </c>
      <c r="B33" s="55" t="s">
        <v>39</v>
      </c>
      <c r="C33" s="52">
        <v>30</v>
      </c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2"/>
      <c r="S33" s="52"/>
      <c r="T33" s="52"/>
      <c r="U33" s="52"/>
      <c r="V33" s="52"/>
    </row>
    <row r="34" spans="1:22" ht="15" customHeight="1">
      <c r="A34" s="53">
        <v>26</v>
      </c>
      <c r="B34" s="55" t="s">
        <v>40</v>
      </c>
      <c r="C34" s="52">
        <v>60</v>
      </c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52"/>
    </row>
    <row r="35" spans="1:22" ht="15" customHeight="1">
      <c r="A35" s="53">
        <v>27</v>
      </c>
      <c r="B35" s="55" t="s">
        <v>41</v>
      </c>
      <c r="C35" s="52">
        <v>58</v>
      </c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52"/>
      <c r="R35" s="52"/>
      <c r="S35" s="52"/>
      <c r="T35" s="52"/>
      <c r="U35" s="52"/>
      <c r="V35" s="52"/>
    </row>
    <row r="36" spans="1:22" ht="15" customHeight="1">
      <c r="A36" s="53">
        <v>28</v>
      </c>
      <c r="B36" s="55" t="s">
        <v>42</v>
      </c>
      <c r="C36" s="52">
        <v>15</v>
      </c>
      <c r="D36" s="52"/>
      <c r="E36" s="52"/>
      <c r="F36" s="52"/>
      <c r="G36" s="52"/>
      <c r="H36" s="52"/>
      <c r="I36" s="52"/>
      <c r="J36" s="52"/>
      <c r="K36" s="52"/>
      <c r="L36" s="52"/>
      <c r="M36" s="52"/>
      <c r="N36" s="52"/>
      <c r="O36" s="52"/>
      <c r="P36" s="52"/>
      <c r="Q36" s="52"/>
      <c r="R36" s="52"/>
      <c r="S36" s="52"/>
      <c r="T36" s="52"/>
      <c r="U36" s="52"/>
      <c r="V36" s="52"/>
    </row>
    <row r="37" spans="1:22" ht="15" customHeight="1">
      <c r="A37" s="53">
        <v>29</v>
      </c>
      <c r="B37" s="55" t="s">
        <v>43</v>
      </c>
      <c r="C37" s="52">
        <v>80</v>
      </c>
      <c r="D37" s="52"/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2"/>
      <c r="T37" s="52"/>
      <c r="U37" s="52"/>
      <c r="V37" s="52"/>
    </row>
    <row r="38" spans="1:22" ht="15" customHeight="1">
      <c r="A38" s="53">
        <v>30</v>
      </c>
      <c r="B38" s="55" t="s">
        <v>44</v>
      </c>
      <c r="C38" s="52">
        <v>10</v>
      </c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</row>
    <row r="39" spans="1:22" ht="15" customHeight="1">
      <c r="A39" s="53">
        <v>31</v>
      </c>
      <c r="B39" s="55" t="s">
        <v>45</v>
      </c>
      <c r="C39" s="52">
        <v>25</v>
      </c>
      <c r="D39" s="52"/>
      <c r="E39" s="52"/>
      <c r="F39" s="52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</row>
    <row r="40" spans="1:22" ht="15" customHeight="1">
      <c r="A40" s="53">
        <v>32</v>
      </c>
      <c r="B40" s="55" t="s">
        <v>46</v>
      </c>
      <c r="C40" s="52">
        <v>130</v>
      </c>
      <c r="D40" s="52"/>
      <c r="E40" s="52"/>
      <c r="F40" s="52"/>
      <c r="G40" s="52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52"/>
    </row>
    <row r="41" spans="1:22" ht="15" customHeight="1">
      <c r="A41" s="53">
        <v>33</v>
      </c>
      <c r="B41" s="55" t="s">
        <v>47</v>
      </c>
      <c r="C41" s="52">
        <v>75</v>
      </c>
      <c r="D41" s="52"/>
      <c r="E41" s="52"/>
      <c r="F41" s="52"/>
      <c r="G41" s="52"/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52"/>
      <c r="U41" s="52"/>
      <c r="V41" s="52"/>
    </row>
    <row r="42" spans="1:22" ht="15" customHeight="1">
      <c r="A42" s="53">
        <v>34</v>
      </c>
      <c r="B42" s="55" t="s">
        <v>48</v>
      </c>
      <c r="C42" s="52">
        <v>15</v>
      </c>
      <c r="D42" s="52"/>
      <c r="E42" s="52"/>
      <c r="F42" s="52"/>
      <c r="G42" s="52"/>
      <c r="H42" s="52"/>
      <c r="I42" s="52"/>
      <c r="J42" s="52"/>
      <c r="K42" s="52"/>
      <c r="L42" s="52"/>
      <c r="M42" s="52"/>
      <c r="N42" s="52"/>
      <c r="O42" s="52"/>
      <c r="P42" s="52"/>
      <c r="Q42" s="52"/>
      <c r="R42" s="52"/>
      <c r="S42" s="52"/>
      <c r="T42" s="52"/>
      <c r="U42" s="52"/>
      <c r="V42" s="52"/>
    </row>
    <row r="43" spans="1:22" ht="15" customHeight="1">
      <c r="A43" s="53">
        <v>35</v>
      </c>
      <c r="B43" s="55" t="s">
        <v>49</v>
      </c>
      <c r="C43" s="52">
        <v>1073</v>
      </c>
      <c r="D43" s="52"/>
      <c r="E43" s="52"/>
      <c r="F43" s="52"/>
      <c r="G43" s="52"/>
      <c r="H43" s="52"/>
      <c r="I43" s="52"/>
      <c r="J43" s="52"/>
      <c r="K43" s="52"/>
      <c r="L43" s="52"/>
      <c r="M43" s="52"/>
      <c r="N43" s="52"/>
      <c r="O43" s="52"/>
      <c r="P43" s="52"/>
      <c r="Q43" s="52"/>
      <c r="R43" s="52"/>
      <c r="S43" s="52"/>
      <c r="T43" s="52"/>
      <c r="U43" s="52"/>
      <c r="V43" s="52"/>
    </row>
    <row r="44" spans="1:22" ht="15" customHeight="1"/>
    <row r="45" spans="1:22" ht="15" customHeight="1">
      <c r="B45" s="56"/>
    </row>
  </sheetData>
  <mergeCells count="8">
    <mergeCell ref="H1:K1"/>
    <mergeCell ref="A2:V2"/>
    <mergeCell ref="A3:A7"/>
    <mergeCell ref="B3:B7"/>
    <mergeCell ref="C3:C7"/>
    <mergeCell ref="D3:V3"/>
    <mergeCell ref="D4:E4"/>
    <mergeCell ref="D5:E6"/>
  </mergeCells>
  <pageMargins left="0.39374999999999999" right="0.39374999999999999" top="0.39374999999999999" bottom="0.39374999999999999" header="0.511811023622047" footer="0.511811023622047"/>
  <pageSetup paperSize="9" orientation="landscape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J44"/>
  <sheetViews>
    <sheetView zoomScale="65" zoomScaleNormal="65" workbookViewId="0"/>
  </sheetViews>
  <sheetFormatPr defaultColWidth="9.125" defaultRowHeight="18"/>
  <cols>
    <col min="1" max="1" width="6.375" style="57" customWidth="1"/>
    <col min="2" max="2" width="27.125" style="58" customWidth="1"/>
    <col min="3" max="3" width="14.125" style="58" customWidth="1"/>
    <col min="4" max="37" width="6" style="58" customWidth="1"/>
    <col min="38" max="1024" width="9.125" style="58"/>
  </cols>
  <sheetData>
    <row r="1" spans="1:1024" ht="25.35" customHeight="1">
      <c r="AD1" s="42"/>
      <c r="AE1" s="42"/>
      <c r="AF1" s="42"/>
      <c r="AG1" s="42"/>
      <c r="AH1" s="42"/>
      <c r="AI1" s="42"/>
      <c r="AJ1" s="42"/>
      <c r="AK1" s="59" t="s">
        <v>103</v>
      </c>
    </row>
    <row r="2" spans="1:1024" ht="69.75" customHeight="1">
      <c r="A2" s="9" t="s">
        <v>104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</row>
    <row r="3" spans="1:1024" ht="34.5" customHeight="1">
      <c r="A3" s="6" t="s">
        <v>2</v>
      </c>
      <c r="B3" s="8" t="s">
        <v>3</v>
      </c>
      <c r="C3" s="5" t="s">
        <v>62</v>
      </c>
      <c r="D3" s="7" t="s">
        <v>105</v>
      </c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</row>
    <row r="4" spans="1:1024" ht="27.75" customHeight="1">
      <c r="A4" s="6"/>
      <c r="B4" s="8"/>
      <c r="C4" s="5"/>
      <c r="D4" s="7" t="s">
        <v>64</v>
      </c>
      <c r="E4" s="7"/>
      <c r="F4" s="7">
        <v>1</v>
      </c>
      <c r="G4" s="7"/>
      <c r="H4" s="7">
        <v>2</v>
      </c>
      <c r="I4" s="7"/>
      <c r="J4" s="7">
        <v>3</v>
      </c>
      <c r="K4" s="7"/>
      <c r="L4" s="7">
        <v>4</v>
      </c>
      <c r="M4" s="7"/>
      <c r="N4" s="7">
        <v>5</v>
      </c>
      <c r="O4" s="7"/>
      <c r="P4" s="7">
        <v>6</v>
      </c>
      <c r="Q4" s="7"/>
      <c r="R4" s="7">
        <v>7</v>
      </c>
      <c r="S4" s="7"/>
      <c r="T4" s="7">
        <v>8</v>
      </c>
      <c r="U4" s="7"/>
      <c r="V4" s="7">
        <v>9</v>
      </c>
      <c r="W4" s="7"/>
      <c r="X4" s="7">
        <v>10</v>
      </c>
      <c r="Y4" s="7"/>
      <c r="Z4" s="7">
        <v>11</v>
      </c>
      <c r="AA4" s="7"/>
      <c r="AB4" s="7">
        <v>12</v>
      </c>
      <c r="AC4" s="7"/>
      <c r="AD4" s="7">
        <v>13</v>
      </c>
      <c r="AE4" s="7"/>
      <c r="AF4" s="7">
        <v>14</v>
      </c>
      <c r="AG4" s="7"/>
      <c r="AH4" s="7">
        <v>15</v>
      </c>
      <c r="AI4" s="7"/>
      <c r="AJ4" s="7">
        <v>16</v>
      </c>
      <c r="AK4" s="7"/>
    </row>
    <row r="5" spans="1:1024" ht="21.75" customHeight="1">
      <c r="A5" s="6"/>
      <c r="B5" s="8"/>
      <c r="C5" s="5"/>
      <c r="D5" s="8" t="s">
        <v>106</v>
      </c>
      <c r="E5" s="8"/>
      <c r="F5" s="4" t="s">
        <v>66</v>
      </c>
      <c r="G5" s="4"/>
      <c r="H5" s="3" t="s">
        <v>107</v>
      </c>
      <c r="I5" s="3"/>
      <c r="J5" s="4" t="s">
        <v>108</v>
      </c>
      <c r="K5" s="4"/>
      <c r="L5" s="4" t="s">
        <v>109</v>
      </c>
      <c r="M5" s="4"/>
      <c r="N5" s="3" t="s">
        <v>110</v>
      </c>
      <c r="O5" s="3"/>
      <c r="P5" s="4" t="s">
        <v>111</v>
      </c>
      <c r="Q5" s="4"/>
      <c r="R5" s="4" t="s">
        <v>112</v>
      </c>
      <c r="S5" s="4"/>
      <c r="T5" s="3" t="s">
        <v>113</v>
      </c>
      <c r="U5" s="3"/>
      <c r="V5" s="4" t="s">
        <v>114</v>
      </c>
      <c r="W5" s="4"/>
      <c r="X5" s="2" t="s">
        <v>115</v>
      </c>
      <c r="Y5" s="2"/>
      <c r="Z5" s="3" t="s">
        <v>116</v>
      </c>
      <c r="AA5" s="3"/>
      <c r="AB5" s="4" t="s">
        <v>117</v>
      </c>
      <c r="AC5" s="4"/>
      <c r="AD5" s="4" t="s">
        <v>79</v>
      </c>
      <c r="AE5" s="4"/>
      <c r="AF5" s="3" t="s">
        <v>80</v>
      </c>
      <c r="AG5" s="3"/>
      <c r="AH5" s="2" t="s">
        <v>118</v>
      </c>
      <c r="AI5" s="2"/>
      <c r="AJ5" s="4" t="s">
        <v>119</v>
      </c>
      <c r="AK5" s="4"/>
    </row>
    <row r="6" spans="1:1024" ht="21.75" customHeight="1">
      <c r="A6" s="6"/>
      <c r="B6" s="8"/>
      <c r="C6" s="5"/>
      <c r="D6" s="8"/>
      <c r="E6" s="8"/>
      <c r="F6" s="4" t="s">
        <v>120</v>
      </c>
      <c r="G6" s="4"/>
      <c r="H6" s="3" t="s">
        <v>121</v>
      </c>
      <c r="I6" s="3"/>
      <c r="J6" s="4" t="s">
        <v>122</v>
      </c>
      <c r="K6" s="4"/>
      <c r="L6" s="4" t="s">
        <v>123</v>
      </c>
      <c r="M6" s="4"/>
      <c r="N6" s="3" t="s">
        <v>124</v>
      </c>
      <c r="O6" s="3"/>
      <c r="P6" s="4" t="s">
        <v>125</v>
      </c>
      <c r="Q6" s="4"/>
      <c r="R6" s="4" t="s">
        <v>126</v>
      </c>
      <c r="S6" s="4"/>
      <c r="T6" s="3" t="s">
        <v>127</v>
      </c>
      <c r="U6" s="3"/>
      <c r="V6" s="4" t="s">
        <v>128</v>
      </c>
      <c r="W6" s="4"/>
      <c r="X6" s="4" t="s">
        <v>93</v>
      </c>
      <c r="Y6" s="4"/>
      <c r="Z6" s="3" t="s">
        <v>94</v>
      </c>
      <c r="AA6" s="3"/>
      <c r="AB6" s="4" t="s">
        <v>95</v>
      </c>
      <c r="AC6" s="4"/>
      <c r="AD6" s="4" t="s">
        <v>129</v>
      </c>
      <c r="AE6" s="4"/>
      <c r="AF6" s="3" t="s">
        <v>81</v>
      </c>
      <c r="AG6" s="3"/>
      <c r="AH6" s="4" t="s">
        <v>82</v>
      </c>
      <c r="AI6" s="4"/>
      <c r="AJ6" s="4" t="s">
        <v>130</v>
      </c>
      <c r="AK6" s="4"/>
    </row>
    <row r="7" spans="1:1024" ht="96.75">
      <c r="A7" s="6"/>
      <c r="B7" s="8"/>
      <c r="C7" s="5"/>
      <c r="D7" s="60" t="s">
        <v>131</v>
      </c>
      <c r="E7" s="60" t="s">
        <v>132</v>
      </c>
      <c r="F7" s="61" t="s">
        <v>133</v>
      </c>
      <c r="G7" s="61" t="s">
        <v>134</v>
      </c>
      <c r="H7" s="61" t="s">
        <v>133</v>
      </c>
      <c r="I7" s="61" t="s">
        <v>134</v>
      </c>
      <c r="J7" s="61" t="s">
        <v>133</v>
      </c>
      <c r="K7" s="61" t="s">
        <v>134</v>
      </c>
      <c r="L7" s="61" t="s">
        <v>133</v>
      </c>
      <c r="M7" s="61" t="s">
        <v>134</v>
      </c>
      <c r="N7" s="61" t="s">
        <v>133</v>
      </c>
      <c r="O7" s="61" t="s">
        <v>134</v>
      </c>
      <c r="P7" s="61" t="s">
        <v>133</v>
      </c>
      <c r="Q7" s="61" t="s">
        <v>134</v>
      </c>
      <c r="R7" s="61" t="s">
        <v>133</v>
      </c>
      <c r="S7" s="61" t="s">
        <v>134</v>
      </c>
      <c r="T7" s="61" t="s">
        <v>133</v>
      </c>
      <c r="U7" s="61" t="s">
        <v>134</v>
      </c>
      <c r="V7" s="61" t="s">
        <v>133</v>
      </c>
      <c r="W7" s="61" t="s">
        <v>134</v>
      </c>
      <c r="X7" s="61" t="s">
        <v>133</v>
      </c>
      <c r="Y7" s="61" t="s">
        <v>134</v>
      </c>
      <c r="Z7" s="61" t="s">
        <v>133</v>
      </c>
      <c r="AA7" s="61" t="s">
        <v>134</v>
      </c>
      <c r="AB7" s="61" t="s">
        <v>133</v>
      </c>
      <c r="AC7" s="61" t="s">
        <v>134</v>
      </c>
      <c r="AD7" s="61" t="s">
        <v>133</v>
      </c>
      <c r="AE7" s="61" t="s">
        <v>134</v>
      </c>
      <c r="AF7" s="61" t="s">
        <v>133</v>
      </c>
      <c r="AG7" s="61" t="s">
        <v>134</v>
      </c>
      <c r="AH7" s="61" t="s">
        <v>133</v>
      </c>
      <c r="AI7" s="61" t="s">
        <v>134</v>
      </c>
      <c r="AJ7" s="61" t="s">
        <v>133</v>
      </c>
      <c r="AK7" s="61" t="s">
        <v>134</v>
      </c>
    </row>
    <row r="8" spans="1:1024" s="64" customFormat="1" ht="31.5" customHeight="1">
      <c r="A8" s="34"/>
      <c r="B8" s="62" t="s">
        <v>135</v>
      </c>
      <c r="C8" s="63">
        <f t="shared" ref="C8:AK8" si="0">SUM(C9:C44)</f>
        <v>3232</v>
      </c>
      <c r="D8" s="63">
        <f t="shared" si="0"/>
        <v>2080</v>
      </c>
      <c r="E8" s="63">
        <f t="shared" si="0"/>
        <v>1152</v>
      </c>
      <c r="F8" s="63">
        <f t="shared" si="0"/>
        <v>130</v>
      </c>
      <c r="G8" s="63">
        <f t="shared" si="0"/>
        <v>72</v>
      </c>
      <c r="H8" s="63">
        <f t="shared" si="0"/>
        <v>130</v>
      </c>
      <c r="I8" s="63">
        <f t="shared" si="0"/>
        <v>72</v>
      </c>
      <c r="J8" s="63">
        <f t="shared" si="0"/>
        <v>130</v>
      </c>
      <c r="K8" s="63">
        <f t="shared" si="0"/>
        <v>72</v>
      </c>
      <c r="L8" s="63">
        <f t="shared" si="0"/>
        <v>130</v>
      </c>
      <c r="M8" s="63">
        <f t="shared" si="0"/>
        <v>72</v>
      </c>
      <c r="N8" s="63">
        <f t="shared" si="0"/>
        <v>130</v>
      </c>
      <c r="O8" s="63">
        <f t="shared" si="0"/>
        <v>72</v>
      </c>
      <c r="P8" s="63">
        <f t="shared" si="0"/>
        <v>130</v>
      </c>
      <c r="Q8" s="63">
        <f t="shared" si="0"/>
        <v>72</v>
      </c>
      <c r="R8" s="63">
        <f t="shared" si="0"/>
        <v>130</v>
      </c>
      <c r="S8" s="63">
        <f t="shared" si="0"/>
        <v>72</v>
      </c>
      <c r="T8" s="63">
        <f t="shared" si="0"/>
        <v>130</v>
      </c>
      <c r="U8" s="63">
        <f t="shared" si="0"/>
        <v>72</v>
      </c>
      <c r="V8" s="63">
        <f t="shared" si="0"/>
        <v>130</v>
      </c>
      <c r="W8" s="63">
        <f t="shared" si="0"/>
        <v>72</v>
      </c>
      <c r="X8" s="63">
        <f t="shared" si="0"/>
        <v>130</v>
      </c>
      <c r="Y8" s="63">
        <f t="shared" si="0"/>
        <v>72</v>
      </c>
      <c r="Z8" s="63">
        <f t="shared" si="0"/>
        <v>130</v>
      </c>
      <c r="AA8" s="63">
        <f t="shared" si="0"/>
        <v>72</v>
      </c>
      <c r="AB8" s="63">
        <f t="shared" si="0"/>
        <v>130</v>
      </c>
      <c r="AC8" s="63">
        <f t="shared" si="0"/>
        <v>72</v>
      </c>
      <c r="AD8" s="63">
        <f t="shared" si="0"/>
        <v>130</v>
      </c>
      <c r="AE8" s="63">
        <f t="shared" si="0"/>
        <v>72</v>
      </c>
      <c r="AF8" s="63">
        <f t="shared" si="0"/>
        <v>130</v>
      </c>
      <c r="AG8" s="63">
        <f t="shared" si="0"/>
        <v>72</v>
      </c>
      <c r="AH8" s="63">
        <f t="shared" si="0"/>
        <v>130</v>
      </c>
      <c r="AI8" s="63">
        <f t="shared" si="0"/>
        <v>72</v>
      </c>
      <c r="AJ8" s="63">
        <f t="shared" si="0"/>
        <v>130</v>
      </c>
      <c r="AK8" s="63">
        <f t="shared" si="0"/>
        <v>72</v>
      </c>
      <c r="AMD8" s="58"/>
      <c r="AME8" s="58"/>
      <c r="AMF8" s="58"/>
      <c r="AMG8" s="58"/>
      <c r="AMH8" s="58"/>
      <c r="AMI8" s="58"/>
      <c r="AMJ8" s="58"/>
    </row>
    <row r="9" spans="1:1024" ht="18.75">
      <c r="A9" s="65">
        <v>1</v>
      </c>
      <c r="B9" s="54" t="s">
        <v>15</v>
      </c>
      <c r="C9" s="63">
        <v>20</v>
      </c>
      <c r="D9" s="52">
        <f t="shared" ref="D9:D44" si="1">F9+H9+J9+L9+N9+P9+R9+T9+V9+X9+Z9+AB9+AD9+AF9+AH9+AJ9</f>
        <v>0</v>
      </c>
      <c r="E9" s="52">
        <f t="shared" ref="E9:E44" si="2">G9+I9+K9+M9+O9+Q9+S9+U9+W9+Y9+AA9+AC9+AE9+AG9+AI9+AK9</f>
        <v>20</v>
      </c>
      <c r="F9" s="52">
        <v>0</v>
      </c>
      <c r="G9" s="52">
        <v>1</v>
      </c>
      <c r="H9" s="52">
        <v>0</v>
      </c>
      <c r="I9" s="52">
        <v>2</v>
      </c>
      <c r="J9" s="52">
        <v>0</v>
      </c>
      <c r="K9" s="52">
        <v>1</v>
      </c>
      <c r="L9" s="52">
        <v>0</v>
      </c>
      <c r="M9" s="52">
        <v>2</v>
      </c>
      <c r="N9" s="52">
        <v>0</v>
      </c>
      <c r="O9" s="52">
        <v>2</v>
      </c>
      <c r="P9" s="52">
        <v>0</v>
      </c>
      <c r="Q9" s="52">
        <v>1</v>
      </c>
      <c r="R9" s="52">
        <v>0</v>
      </c>
      <c r="S9" s="52">
        <v>2</v>
      </c>
      <c r="T9" s="52">
        <v>0</v>
      </c>
      <c r="U9" s="52">
        <v>2</v>
      </c>
      <c r="V9" s="52">
        <v>0</v>
      </c>
      <c r="W9" s="52">
        <v>1</v>
      </c>
      <c r="X9" s="52">
        <v>0</v>
      </c>
      <c r="Y9" s="52">
        <v>2</v>
      </c>
      <c r="Z9" s="52">
        <v>0</v>
      </c>
      <c r="AA9" s="52">
        <v>2</v>
      </c>
      <c r="AB9" s="52">
        <v>0</v>
      </c>
      <c r="AC9" s="52">
        <v>0</v>
      </c>
      <c r="AD9" s="52">
        <v>0</v>
      </c>
      <c r="AE9" s="52">
        <v>1</v>
      </c>
      <c r="AF9" s="52">
        <v>0</v>
      </c>
      <c r="AG9" s="52">
        <v>1</v>
      </c>
      <c r="AH9" s="52">
        <v>0</v>
      </c>
      <c r="AI9" s="52">
        <v>0</v>
      </c>
      <c r="AJ9" s="52">
        <v>0</v>
      </c>
      <c r="AK9" s="52">
        <v>0</v>
      </c>
    </row>
    <row r="10" spans="1:1024" ht="18.75">
      <c r="A10" s="65">
        <v>2</v>
      </c>
      <c r="B10" s="54" t="s">
        <v>16</v>
      </c>
      <c r="C10" s="63">
        <v>8</v>
      </c>
      <c r="D10" s="52">
        <f t="shared" si="1"/>
        <v>0</v>
      </c>
      <c r="E10" s="52">
        <f t="shared" si="2"/>
        <v>8</v>
      </c>
      <c r="F10" s="52">
        <v>0</v>
      </c>
      <c r="G10" s="52">
        <v>0</v>
      </c>
      <c r="H10" s="52">
        <v>0</v>
      </c>
      <c r="I10" s="52">
        <v>0</v>
      </c>
      <c r="J10" s="52">
        <v>0</v>
      </c>
      <c r="K10" s="52">
        <v>1</v>
      </c>
      <c r="L10" s="52">
        <v>0</v>
      </c>
      <c r="M10" s="52">
        <v>1</v>
      </c>
      <c r="N10" s="52">
        <v>0</v>
      </c>
      <c r="O10" s="52">
        <v>0</v>
      </c>
      <c r="P10" s="52">
        <v>0</v>
      </c>
      <c r="Q10" s="52">
        <v>0</v>
      </c>
      <c r="R10" s="52">
        <v>0</v>
      </c>
      <c r="S10" s="52">
        <v>0</v>
      </c>
      <c r="T10" s="52">
        <v>0</v>
      </c>
      <c r="U10" s="52">
        <v>1</v>
      </c>
      <c r="V10" s="52">
        <v>0</v>
      </c>
      <c r="W10" s="52">
        <v>2</v>
      </c>
      <c r="X10" s="52">
        <v>0</v>
      </c>
      <c r="Y10" s="52">
        <v>1</v>
      </c>
      <c r="Z10" s="52">
        <v>0</v>
      </c>
      <c r="AA10" s="52">
        <v>1</v>
      </c>
      <c r="AB10" s="52">
        <v>0</v>
      </c>
      <c r="AC10" s="52">
        <v>1</v>
      </c>
      <c r="AD10" s="52">
        <v>0</v>
      </c>
      <c r="AE10" s="52">
        <v>0</v>
      </c>
      <c r="AF10" s="52">
        <v>0</v>
      </c>
      <c r="AG10" s="52">
        <v>0</v>
      </c>
      <c r="AH10" s="52">
        <v>0</v>
      </c>
      <c r="AI10" s="52">
        <v>0</v>
      </c>
      <c r="AJ10" s="52">
        <v>0</v>
      </c>
      <c r="AK10" s="52">
        <v>0</v>
      </c>
    </row>
    <row r="11" spans="1:1024" ht="18.75">
      <c r="A11" s="65">
        <v>3</v>
      </c>
      <c r="B11" s="54" t="s">
        <v>17</v>
      </c>
      <c r="C11" s="63">
        <v>5</v>
      </c>
      <c r="D11" s="52">
        <f t="shared" si="1"/>
        <v>0</v>
      </c>
      <c r="E11" s="52">
        <f t="shared" si="2"/>
        <v>5</v>
      </c>
      <c r="F11" s="52">
        <v>0</v>
      </c>
      <c r="G11" s="52">
        <v>0</v>
      </c>
      <c r="H11" s="52">
        <v>0</v>
      </c>
      <c r="I11" s="52">
        <v>0</v>
      </c>
      <c r="J11" s="52">
        <v>0</v>
      </c>
      <c r="K11" s="52">
        <v>0</v>
      </c>
      <c r="L11" s="52">
        <v>0</v>
      </c>
      <c r="M11" s="52">
        <v>0</v>
      </c>
      <c r="N11" s="52">
        <v>0</v>
      </c>
      <c r="O11" s="52">
        <v>0</v>
      </c>
      <c r="P11" s="52">
        <v>0</v>
      </c>
      <c r="Q11" s="52">
        <v>0</v>
      </c>
      <c r="R11" s="52">
        <v>0</v>
      </c>
      <c r="S11" s="52">
        <v>0</v>
      </c>
      <c r="T11" s="52">
        <v>0</v>
      </c>
      <c r="U11" s="52">
        <v>1</v>
      </c>
      <c r="V11" s="52">
        <v>0</v>
      </c>
      <c r="W11" s="52">
        <v>1</v>
      </c>
      <c r="X11" s="52">
        <v>0</v>
      </c>
      <c r="Y11" s="52">
        <v>1</v>
      </c>
      <c r="Z11" s="52">
        <v>0</v>
      </c>
      <c r="AA11" s="52">
        <v>1</v>
      </c>
      <c r="AB11" s="52">
        <v>0</v>
      </c>
      <c r="AC11" s="52">
        <v>0</v>
      </c>
      <c r="AD11" s="52">
        <v>0</v>
      </c>
      <c r="AE11" s="52">
        <v>0</v>
      </c>
      <c r="AF11" s="52">
        <v>0</v>
      </c>
      <c r="AG11" s="52">
        <v>1</v>
      </c>
      <c r="AH11" s="52">
        <v>0</v>
      </c>
      <c r="AI11" s="52">
        <v>0</v>
      </c>
      <c r="AJ11" s="52">
        <v>0</v>
      </c>
      <c r="AK11" s="52">
        <v>0</v>
      </c>
    </row>
    <row r="12" spans="1:1024" ht="18.75">
      <c r="A12" s="65">
        <v>4</v>
      </c>
      <c r="B12" s="54" t="s">
        <v>18</v>
      </c>
      <c r="C12" s="63">
        <v>48</v>
      </c>
      <c r="D12" s="52">
        <f t="shared" si="1"/>
        <v>13</v>
      </c>
      <c r="E12" s="52">
        <f t="shared" si="2"/>
        <v>35</v>
      </c>
      <c r="F12" s="52">
        <v>1</v>
      </c>
      <c r="G12" s="52">
        <v>2</v>
      </c>
      <c r="H12" s="52">
        <v>1</v>
      </c>
      <c r="I12" s="52">
        <v>2</v>
      </c>
      <c r="J12" s="52">
        <v>1</v>
      </c>
      <c r="K12" s="52">
        <v>2</v>
      </c>
      <c r="L12" s="52">
        <v>1</v>
      </c>
      <c r="M12" s="52">
        <v>2</v>
      </c>
      <c r="N12" s="52">
        <v>0</v>
      </c>
      <c r="O12" s="52">
        <v>2</v>
      </c>
      <c r="P12" s="52">
        <v>0</v>
      </c>
      <c r="Q12" s="52">
        <v>2</v>
      </c>
      <c r="R12" s="52">
        <v>0</v>
      </c>
      <c r="S12" s="52">
        <v>3</v>
      </c>
      <c r="T12" s="52">
        <v>2</v>
      </c>
      <c r="U12" s="52">
        <v>2</v>
      </c>
      <c r="V12" s="52">
        <v>2</v>
      </c>
      <c r="W12" s="52">
        <v>2</v>
      </c>
      <c r="X12" s="52">
        <v>2</v>
      </c>
      <c r="Y12" s="52">
        <v>2</v>
      </c>
      <c r="Z12" s="52">
        <v>2</v>
      </c>
      <c r="AA12" s="52">
        <v>2</v>
      </c>
      <c r="AB12" s="52">
        <v>1</v>
      </c>
      <c r="AC12" s="52">
        <v>2</v>
      </c>
      <c r="AD12" s="52">
        <v>0</v>
      </c>
      <c r="AE12" s="52">
        <v>3</v>
      </c>
      <c r="AF12" s="52">
        <v>0</v>
      </c>
      <c r="AG12" s="52">
        <v>2</v>
      </c>
      <c r="AH12" s="52">
        <v>0</v>
      </c>
      <c r="AI12" s="52">
        <v>2</v>
      </c>
      <c r="AJ12" s="52">
        <v>0</v>
      </c>
      <c r="AK12" s="52">
        <v>3</v>
      </c>
    </row>
    <row r="13" spans="1:1024" ht="18.75">
      <c r="A13" s="65">
        <v>5</v>
      </c>
      <c r="B13" s="54" t="s">
        <v>19</v>
      </c>
      <c r="C13" s="63">
        <v>20</v>
      </c>
      <c r="D13" s="52">
        <f t="shared" si="1"/>
        <v>0</v>
      </c>
      <c r="E13" s="52">
        <f t="shared" si="2"/>
        <v>20</v>
      </c>
      <c r="F13" s="52">
        <v>0</v>
      </c>
      <c r="G13" s="52">
        <v>1</v>
      </c>
      <c r="H13" s="52">
        <v>0</v>
      </c>
      <c r="I13" s="52">
        <v>1</v>
      </c>
      <c r="J13" s="52">
        <v>0</v>
      </c>
      <c r="K13" s="52">
        <v>2</v>
      </c>
      <c r="L13" s="52">
        <v>0</v>
      </c>
      <c r="M13" s="52">
        <v>1</v>
      </c>
      <c r="N13" s="52">
        <v>0</v>
      </c>
      <c r="O13" s="52">
        <v>1</v>
      </c>
      <c r="P13" s="52">
        <v>0</v>
      </c>
      <c r="Q13" s="52">
        <v>1</v>
      </c>
      <c r="R13" s="52">
        <v>0</v>
      </c>
      <c r="S13" s="52">
        <v>1</v>
      </c>
      <c r="T13" s="52">
        <v>0</v>
      </c>
      <c r="U13" s="52">
        <v>2</v>
      </c>
      <c r="V13" s="52">
        <v>0</v>
      </c>
      <c r="W13" s="52">
        <v>2</v>
      </c>
      <c r="X13" s="52">
        <v>0</v>
      </c>
      <c r="Y13" s="52">
        <v>2</v>
      </c>
      <c r="Z13" s="52">
        <v>0</v>
      </c>
      <c r="AA13" s="52">
        <v>1</v>
      </c>
      <c r="AB13" s="52">
        <v>0</v>
      </c>
      <c r="AC13" s="52">
        <v>1</v>
      </c>
      <c r="AD13" s="52">
        <v>0</v>
      </c>
      <c r="AE13" s="52">
        <v>1</v>
      </c>
      <c r="AF13" s="52">
        <v>0</v>
      </c>
      <c r="AG13" s="52">
        <v>1</v>
      </c>
      <c r="AH13" s="52">
        <v>0</v>
      </c>
      <c r="AI13" s="52">
        <v>1</v>
      </c>
      <c r="AJ13" s="52">
        <v>0</v>
      </c>
      <c r="AK13" s="52">
        <v>1</v>
      </c>
    </row>
    <row r="14" spans="1:1024" ht="18.75">
      <c r="A14" s="65">
        <v>6</v>
      </c>
      <c r="B14" s="54" t="s">
        <v>20</v>
      </c>
      <c r="C14" s="63">
        <v>18</v>
      </c>
      <c r="D14" s="52">
        <f t="shared" si="1"/>
        <v>0</v>
      </c>
      <c r="E14" s="52">
        <f t="shared" si="2"/>
        <v>18</v>
      </c>
      <c r="F14" s="52">
        <v>0</v>
      </c>
      <c r="G14" s="52">
        <v>1</v>
      </c>
      <c r="H14" s="52">
        <v>0</v>
      </c>
      <c r="I14" s="52">
        <v>1</v>
      </c>
      <c r="J14" s="52">
        <v>0</v>
      </c>
      <c r="K14" s="52">
        <v>1</v>
      </c>
      <c r="L14" s="52">
        <v>0</v>
      </c>
      <c r="M14" s="52">
        <v>1</v>
      </c>
      <c r="N14" s="52">
        <v>0</v>
      </c>
      <c r="O14" s="52">
        <v>1</v>
      </c>
      <c r="P14" s="52">
        <v>0</v>
      </c>
      <c r="Q14" s="52">
        <v>1</v>
      </c>
      <c r="R14" s="52">
        <v>0</v>
      </c>
      <c r="S14" s="52">
        <v>1</v>
      </c>
      <c r="T14" s="52">
        <v>0</v>
      </c>
      <c r="U14" s="52">
        <v>2</v>
      </c>
      <c r="V14" s="52">
        <v>0</v>
      </c>
      <c r="W14" s="52">
        <v>2</v>
      </c>
      <c r="X14" s="52">
        <v>0</v>
      </c>
      <c r="Y14" s="52">
        <v>1</v>
      </c>
      <c r="Z14" s="52">
        <v>0</v>
      </c>
      <c r="AA14" s="52">
        <v>1</v>
      </c>
      <c r="AB14" s="52">
        <v>0</v>
      </c>
      <c r="AC14" s="52">
        <v>1</v>
      </c>
      <c r="AD14" s="52">
        <v>0</v>
      </c>
      <c r="AE14" s="52">
        <v>1</v>
      </c>
      <c r="AF14" s="52">
        <v>0</v>
      </c>
      <c r="AG14" s="52">
        <v>1</v>
      </c>
      <c r="AH14" s="52">
        <v>0</v>
      </c>
      <c r="AI14" s="52">
        <v>1</v>
      </c>
      <c r="AJ14" s="52">
        <v>0</v>
      </c>
      <c r="AK14" s="52">
        <v>1</v>
      </c>
    </row>
    <row r="15" spans="1:1024" ht="18.75">
      <c r="A15" s="65">
        <v>7</v>
      </c>
      <c r="B15" s="54" t="s">
        <v>21</v>
      </c>
      <c r="C15" s="63">
        <v>64</v>
      </c>
      <c r="D15" s="52">
        <f t="shared" si="1"/>
        <v>20</v>
      </c>
      <c r="E15" s="52">
        <f t="shared" si="2"/>
        <v>44</v>
      </c>
      <c r="F15" s="52">
        <v>1</v>
      </c>
      <c r="G15" s="52">
        <v>2</v>
      </c>
      <c r="H15" s="52">
        <v>2</v>
      </c>
      <c r="I15" s="52">
        <v>3</v>
      </c>
      <c r="J15" s="52">
        <v>2</v>
      </c>
      <c r="K15" s="52">
        <v>3</v>
      </c>
      <c r="L15" s="52">
        <v>2</v>
      </c>
      <c r="M15" s="52">
        <v>3</v>
      </c>
      <c r="N15" s="52">
        <v>0</v>
      </c>
      <c r="O15" s="52">
        <v>2</v>
      </c>
      <c r="P15" s="52">
        <v>0</v>
      </c>
      <c r="Q15" s="52">
        <v>2</v>
      </c>
      <c r="R15" s="52">
        <v>1</v>
      </c>
      <c r="S15" s="52">
        <v>3</v>
      </c>
      <c r="T15" s="52">
        <v>2</v>
      </c>
      <c r="U15" s="52">
        <v>3</v>
      </c>
      <c r="V15" s="52">
        <v>2</v>
      </c>
      <c r="W15" s="52">
        <v>3</v>
      </c>
      <c r="X15" s="52">
        <v>2</v>
      </c>
      <c r="Y15" s="52">
        <v>3</v>
      </c>
      <c r="Z15" s="52">
        <v>2</v>
      </c>
      <c r="AA15" s="52">
        <v>3</v>
      </c>
      <c r="AB15" s="52">
        <v>1</v>
      </c>
      <c r="AC15" s="52">
        <v>3</v>
      </c>
      <c r="AD15" s="52">
        <v>1</v>
      </c>
      <c r="AE15" s="52">
        <v>3</v>
      </c>
      <c r="AF15" s="52">
        <v>0</v>
      </c>
      <c r="AG15" s="52">
        <v>2</v>
      </c>
      <c r="AH15" s="52">
        <v>1</v>
      </c>
      <c r="AI15" s="52">
        <v>3</v>
      </c>
      <c r="AJ15" s="52">
        <v>1</v>
      </c>
      <c r="AK15" s="52">
        <v>3</v>
      </c>
    </row>
    <row r="16" spans="1:1024" ht="18.75">
      <c r="A16" s="65">
        <v>8</v>
      </c>
      <c r="B16" s="54" t="s">
        <v>22</v>
      </c>
      <c r="C16" s="63">
        <v>9</v>
      </c>
      <c r="D16" s="52">
        <f t="shared" si="1"/>
        <v>0</v>
      </c>
      <c r="E16" s="52">
        <f t="shared" si="2"/>
        <v>9</v>
      </c>
      <c r="F16" s="52">
        <v>0</v>
      </c>
      <c r="G16" s="52">
        <v>0</v>
      </c>
      <c r="H16" s="52">
        <v>0</v>
      </c>
      <c r="I16" s="52">
        <v>1</v>
      </c>
      <c r="J16" s="52">
        <v>0</v>
      </c>
      <c r="K16" s="52">
        <v>1</v>
      </c>
      <c r="L16" s="52">
        <v>0</v>
      </c>
      <c r="M16" s="52">
        <v>1</v>
      </c>
      <c r="N16" s="52">
        <v>0</v>
      </c>
      <c r="O16" s="52">
        <v>0</v>
      </c>
      <c r="P16" s="52">
        <v>0</v>
      </c>
      <c r="Q16" s="52">
        <v>0</v>
      </c>
      <c r="R16" s="52">
        <v>0</v>
      </c>
      <c r="S16" s="52">
        <v>0</v>
      </c>
      <c r="T16" s="52">
        <v>0</v>
      </c>
      <c r="U16" s="52">
        <v>1</v>
      </c>
      <c r="V16" s="52">
        <v>0</v>
      </c>
      <c r="W16" s="52">
        <v>1</v>
      </c>
      <c r="X16" s="52">
        <v>0</v>
      </c>
      <c r="Y16" s="52">
        <v>1</v>
      </c>
      <c r="Z16" s="52">
        <v>0</v>
      </c>
      <c r="AA16" s="52">
        <v>1</v>
      </c>
      <c r="AB16" s="52">
        <v>0</v>
      </c>
      <c r="AC16" s="52">
        <v>0</v>
      </c>
      <c r="AD16" s="52">
        <v>0</v>
      </c>
      <c r="AE16" s="52">
        <v>1</v>
      </c>
      <c r="AF16" s="52">
        <v>0</v>
      </c>
      <c r="AG16" s="52">
        <v>0</v>
      </c>
      <c r="AH16" s="52">
        <v>0</v>
      </c>
      <c r="AI16" s="52">
        <v>0</v>
      </c>
      <c r="AJ16" s="52">
        <v>0</v>
      </c>
      <c r="AK16" s="52">
        <v>1</v>
      </c>
    </row>
    <row r="17" spans="1:38" ht="18.75">
      <c r="A17" s="65">
        <v>9</v>
      </c>
      <c r="B17" s="54" t="s">
        <v>23</v>
      </c>
      <c r="C17" s="63">
        <v>30</v>
      </c>
      <c r="D17" s="52">
        <f t="shared" si="1"/>
        <v>3</v>
      </c>
      <c r="E17" s="52">
        <f t="shared" si="2"/>
        <v>27</v>
      </c>
      <c r="F17" s="52">
        <v>0</v>
      </c>
      <c r="G17" s="52">
        <v>1</v>
      </c>
      <c r="H17" s="52">
        <v>0</v>
      </c>
      <c r="I17" s="52">
        <v>2</v>
      </c>
      <c r="J17" s="52">
        <v>0</v>
      </c>
      <c r="K17" s="52">
        <v>2</v>
      </c>
      <c r="L17" s="52">
        <v>0</v>
      </c>
      <c r="M17" s="52">
        <v>2</v>
      </c>
      <c r="N17" s="52">
        <v>0</v>
      </c>
      <c r="O17" s="52">
        <v>2</v>
      </c>
      <c r="P17" s="52">
        <v>0</v>
      </c>
      <c r="Q17" s="52">
        <v>2</v>
      </c>
      <c r="R17" s="52">
        <v>0</v>
      </c>
      <c r="S17" s="52">
        <v>2</v>
      </c>
      <c r="T17" s="52">
        <v>1</v>
      </c>
      <c r="U17" s="52">
        <v>1</v>
      </c>
      <c r="V17" s="52">
        <v>1</v>
      </c>
      <c r="W17" s="52">
        <v>1</v>
      </c>
      <c r="X17" s="52">
        <v>1</v>
      </c>
      <c r="Y17" s="52">
        <v>1</v>
      </c>
      <c r="Z17" s="52">
        <v>0</v>
      </c>
      <c r="AA17" s="52">
        <v>2</v>
      </c>
      <c r="AB17" s="52">
        <v>0</v>
      </c>
      <c r="AC17" s="52">
        <v>2</v>
      </c>
      <c r="AD17" s="52">
        <v>0</v>
      </c>
      <c r="AE17" s="52">
        <v>2</v>
      </c>
      <c r="AF17" s="52">
        <v>0</v>
      </c>
      <c r="AG17" s="52">
        <v>2</v>
      </c>
      <c r="AH17" s="52">
        <v>0</v>
      </c>
      <c r="AI17" s="52">
        <v>2</v>
      </c>
      <c r="AJ17" s="52">
        <v>0</v>
      </c>
      <c r="AK17" s="52">
        <v>1</v>
      </c>
    </row>
    <row r="18" spans="1:38" ht="18.75">
      <c r="A18" s="65">
        <v>10</v>
      </c>
      <c r="B18" s="54" t="s">
        <v>24</v>
      </c>
      <c r="C18" s="63">
        <v>110</v>
      </c>
      <c r="D18" s="52">
        <f t="shared" si="1"/>
        <v>46</v>
      </c>
      <c r="E18" s="52">
        <f t="shared" si="2"/>
        <v>64</v>
      </c>
      <c r="F18" s="52">
        <v>1</v>
      </c>
      <c r="G18" s="52">
        <v>4</v>
      </c>
      <c r="H18" s="52">
        <v>3</v>
      </c>
      <c r="I18" s="52">
        <v>4</v>
      </c>
      <c r="J18" s="52">
        <v>3</v>
      </c>
      <c r="K18" s="52">
        <v>4</v>
      </c>
      <c r="L18" s="52">
        <v>3</v>
      </c>
      <c r="M18" s="52">
        <v>4</v>
      </c>
      <c r="N18" s="52">
        <v>3</v>
      </c>
      <c r="O18" s="52">
        <v>4</v>
      </c>
      <c r="P18" s="52">
        <v>3</v>
      </c>
      <c r="Q18" s="52">
        <v>4</v>
      </c>
      <c r="R18" s="52">
        <v>3</v>
      </c>
      <c r="S18" s="52">
        <v>4</v>
      </c>
      <c r="T18" s="52">
        <v>3</v>
      </c>
      <c r="U18" s="52">
        <v>4</v>
      </c>
      <c r="V18" s="52">
        <v>3</v>
      </c>
      <c r="W18" s="52">
        <v>4</v>
      </c>
      <c r="X18" s="52">
        <v>3</v>
      </c>
      <c r="Y18" s="52">
        <v>4</v>
      </c>
      <c r="Z18" s="52">
        <v>3</v>
      </c>
      <c r="AA18" s="52">
        <v>4</v>
      </c>
      <c r="AB18" s="52">
        <v>3</v>
      </c>
      <c r="AC18" s="52">
        <v>4</v>
      </c>
      <c r="AD18" s="52">
        <v>3</v>
      </c>
      <c r="AE18" s="52">
        <v>4</v>
      </c>
      <c r="AF18" s="52">
        <v>3</v>
      </c>
      <c r="AG18" s="52">
        <v>4</v>
      </c>
      <c r="AH18" s="52">
        <v>3</v>
      </c>
      <c r="AI18" s="52">
        <v>4</v>
      </c>
      <c r="AJ18" s="52">
        <v>3</v>
      </c>
      <c r="AK18" s="52">
        <v>4</v>
      </c>
    </row>
    <row r="19" spans="1:38" ht="18.75">
      <c r="A19" s="65">
        <v>11</v>
      </c>
      <c r="B19" s="54" t="s">
        <v>25</v>
      </c>
      <c r="C19" s="63">
        <v>63</v>
      </c>
      <c r="D19" s="52">
        <f t="shared" si="1"/>
        <v>20</v>
      </c>
      <c r="E19" s="52">
        <f t="shared" si="2"/>
        <v>43</v>
      </c>
      <c r="F19" s="52">
        <v>1</v>
      </c>
      <c r="G19" s="52">
        <v>2</v>
      </c>
      <c r="H19" s="52">
        <v>1</v>
      </c>
      <c r="I19" s="52">
        <v>3</v>
      </c>
      <c r="J19" s="52">
        <v>2</v>
      </c>
      <c r="K19" s="52">
        <v>2</v>
      </c>
      <c r="L19" s="52">
        <v>1</v>
      </c>
      <c r="M19" s="52">
        <v>3</v>
      </c>
      <c r="N19" s="52">
        <v>1</v>
      </c>
      <c r="O19" s="52">
        <v>3</v>
      </c>
      <c r="P19" s="52">
        <v>1</v>
      </c>
      <c r="Q19" s="52">
        <v>3</v>
      </c>
      <c r="R19" s="52">
        <v>1</v>
      </c>
      <c r="S19" s="52">
        <v>3</v>
      </c>
      <c r="T19" s="52">
        <v>2</v>
      </c>
      <c r="U19" s="52">
        <v>2</v>
      </c>
      <c r="V19" s="52">
        <v>2</v>
      </c>
      <c r="W19" s="52">
        <v>2</v>
      </c>
      <c r="X19" s="52">
        <v>2</v>
      </c>
      <c r="Y19" s="52">
        <v>2</v>
      </c>
      <c r="Z19" s="52">
        <v>1</v>
      </c>
      <c r="AA19" s="52">
        <v>3</v>
      </c>
      <c r="AB19" s="52">
        <v>1</v>
      </c>
      <c r="AC19" s="52">
        <v>3</v>
      </c>
      <c r="AD19" s="52">
        <v>1</v>
      </c>
      <c r="AE19" s="52">
        <v>3</v>
      </c>
      <c r="AF19" s="52">
        <v>1</v>
      </c>
      <c r="AG19" s="52">
        <v>3</v>
      </c>
      <c r="AH19" s="52">
        <v>1</v>
      </c>
      <c r="AI19" s="52">
        <v>3</v>
      </c>
      <c r="AJ19" s="52">
        <v>1</v>
      </c>
      <c r="AK19" s="52">
        <v>3</v>
      </c>
      <c r="AL19" s="66"/>
    </row>
    <row r="20" spans="1:38" ht="18.75">
      <c r="A20" s="65">
        <v>12</v>
      </c>
      <c r="B20" s="54" t="s">
        <v>26</v>
      </c>
      <c r="C20" s="63">
        <v>24</v>
      </c>
      <c r="D20" s="52">
        <f t="shared" si="1"/>
        <v>3</v>
      </c>
      <c r="E20" s="52">
        <f t="shared" si="2"/>
        <v>21</v>
      </c>
      <c r="F20" s="52">
        <v>0</v>
      </c>
      <c r="G20" s="52">
        <v>1</v>
      </c>
      <c r="H20" s="52">
        <v>0</v>
      </c>
      <c r="I20" s="52">
        <v>1</v>
      </c>
      <c r="J20" s="52">
        <v>0</v>
      </c>
      <c r="K20" s="52">
        <v>1</v>
      </c>
      <c r="L20" s="52">
        <v>0</v>
      </c>
      <c r="M20" s="52">
        <v>1</v>
      </c>
      <c r="N20" s="52">
        <v>0</v>
      </c>
      <c r="O20" s="52">
        <v>1</v>
      </c>
      <c r="P20" s="52">
        <v>0</v>
      </c>
      <c r="Q20" s="52">
        <v>1</v>
      </c>
      <c r="R20" s="52">
        <v>0</v>
      </c>
      <c r="S20" s="52">
        <v>1</v>
      </c>
      <c r="T20" s="52">
        <v>1</v>
      </c>
      <c r="U20" s="52">
        <v>2</v>
      </c>
      <c r="V20" s="52">
        <v>1</v>
      </c>
      <c r="W20" s="52">
        <v>2</v>
      </c>
      <c r="X20" s="52">
        <v>1</v>
      </c>
      <c r="Y20" s="52">
        <v>2</v>
      </c>
      <c r="Z20" s="52">
        <v>0</v>
      </c>
      <c r="AA20" s="52">
        <v>2</v>
      </c>
      <c r="AB20" s="52">
        <v>0</v>
      </c>
      <c r="AC20" s="52">
        <v>2</v>
      </c>
      <c r="AD20" s="52">
        <v>0</v>
      </c>
      <c r="AE20" s="52">
        <v>1</v>
      </c>
      <c r="AF20" s="52">
        <v>0</v>
      </c>
      <c r="AG20" s="52">
        <v>1</v>
      </c>
      <c r="AH20" s="52">
        <v>0</v>
      </c>
      <c r="AI20" s="52">
        <v>1</v>
      </c>
      <c r="AJ20" s="52">
        <v>0</v>
      </c>
      <c r="AK20" s="52">
        <v>1</v>
      </c>
    </row>
    <row r="21" spans="1:38" ht="18.75">
      <c r="A21" s="65">
        <v>13</v>
      </c>
      <c r="B21" s="54" t="s">
        <v>27</v>
      </c>
      <c r="C21" s="63">
        <v>45</v>
      </c>
      <c r="D21" s="52">
        <f t="shared" si="1"/>
        <v>7</v>
      </c>
      <c r="E21" s="52">
        <f t="shared" si="2"/>
        <v>38</v>
      </c>
      <c r="F21" s="52">
        <v>0</v>
      </c>
      <c r="G21" s="52">
        <v>2</v>
      </c>
      <c r="H21" s="52">
        <v>0</v>
      </c>
      <c r="I21" s="52">
        <v>3</v>
      </c>
      <c r="J21" s="52">
        <v>1</v>
      </c>
      <c r="K21" s="52">
        <v>2</v>
      </c>
      <c r="L21" s="52">
        <v>1</v>
      </c>
      <c r="M21" s="52">
        <v>2</v>
      </c>
      <c r="N21" s="52">
        <v>0</v>
      </c>
      <c r="O21" s="52">
        <v>3</v>
      </c>
      <c r="P21" s="52">
        <v>0</v>
      </c>
      <c r="Q21" s="52">
        <v>2</v>
      </c>
      <c r="R21" s="52">
        <v>0</v>
      </c>
      <c r="S21" s="52">
        <v>3</v>
      </c>
      <c r="T21" s="52">
        <v>1</v>
      </c>
      <c r="U21" s="52">
        <v>2</v>
      </c>
      <c r="V21" s="52">
        <v>1</v>
      </c>
      <c r="W21" s="52">
        <v>2</v>
      </c>
      <c r="X21" s="52">
        <v>1</v>
      </c>
      <c r="Y21" s="52">
        <v>2</v>
      </c>
      <c r="Z21" s="52">
        <v>1</v>
      </c>
      <c r="AA21" s="52">
        <v>2</v>
      </c>
      <c r="AB21" s="52">
        <v>1</v>
      </c>
      <c r="AC21" s="52">
        <v>2</v>
      </c>
      <c r="AD21" s="52">
        <v>0</v>
      </c>
      <c r="AE21" s="52">
        <v>3</v>
      </c>
      <c r="AF21" s="52">
        <v>0</v>
      </c>
      <c r="AG21" s="52">
        <v>3</v>
      </c>
      <c r="AH21" s="52">
        <v>0</v>
      </c>
      <c r="AI21" s="52">
        <v>3</v>
      </c>
      <c r="AJ21" s="52">
        <v>0</v>
      </c>
      <c r="AK21" s="52">
        <v>2</v>
      </c>
    </row>
    <row r="22" spans="1:38" ht="18.75">
      <c r="A22" s="65">
        <v>14</v>
      </c>
      <c r="B22" s="54" t="s">
        <v>28</v>
      </c>
      <c r="C22" s="63">
        <v>23</v>
      </c>
      <c r="D22" s="52">
        <f t="shared" si="1"/>
        <v>0</v>
      </c>
      <c r="E22" s="52">
        <f t="shared" si="2"/>
        <v>23</v>
      </c>
      <c r="F22" s="52">
        <v>0</v>
      </c>
      <c r="G22" s="52">
        <v>1</v>
      </c>
      <c r="H22" s="52">
        <v>0</v>
      </c>
      <c r="I22" s="52">
        <v>1</v>
      </c>
      <c r="J22" s="52">
        <v>0</v>
      </c>
      <c r="K22" s="52">
        <v>2</v>
      </c>
      <c r="L22" s="52">
        <v>0</v>
      </c>
      <c r="M22" s="52">
        <v>2</v>
      </c>
      <c r="N22" s="52">
        <v>0</v>
      </c>
      <c r="O22" s="52">
        <v>1</v>
      </c>
      <c r="P22" s="52">
        <v>0</v>
      </c>
      <c r="Q22" s="52">
        <v>1</v>
      </c>
      <c r="R22" s="52">
        <v>0</v>
      </c>
      <c r="S22" s="52">
        <v>1</v>
      </c>
      <c r="T22" s="52">
        <v>0</v>
      </c>
      <c r="U22" s="52">
        <v>2</v>
      </c>
      <c r="V22" s="52">
        <v>0</v>
      </c>
      <c r="W22" s="52">
        <v>2</v>
      </c>
      <c r="X22" s="52">
        <v>0</v>
      </c>
      <c r="Y22" s="52">
        <v>2</v>
      </c>
      <c r="Z22" s="52">
        <v>0</v>
      </c>
      <c r="AA22" s="52">
        <v>2</v>
      </c>
      <c r="AB22" s="52">
        <v>0</v>
      </c>
      <c r="AC22" s="52">
        <v>2</v>
      </c>
      <c r="AD22" s="52">
        <v>0</v>
      </c>
      <c r="AE22" s="52">
        <v>1</v>
      </c>
      <c r="AF22" s="52">
        <v>0</v>
      </c>
      <c r="AG22" s="52">
        <v>1</v>
      </c>
      <c r="AH22" s="52">
        <v>0</v>
      </c>
      <c r="AI22" s="52">
        <v>1</v>
      </c>
      <c r="AJ22" s="52">
        <v>0</v>
      </c>
      <c r="AK22" s="52">
        <v>1</v>
      </c>
    </row>
    <row r="23" spans="1:38" ht="18.75">
      <c r="A23" s="65">
        <v>15</v>
      </c>
      <c r="B23" s="67" t="s">
        <v>29</v>
      </c>
      <c r="C23" s="63">
        <v>94</v>
      </c>
      <c r="D23" s="52">
        <f t="shared" si="1"/>
        <v>38</v>
      </c>
      <c r="E23" s="52">
        <f t="shared" si="2"/>
        <v>56</v>
      </c>
      <c r="F23" s="52">
        <v>2</v>
      </c>
      <c r="G23" s="52">
        <v>4</v>
      </c>
      <c r="H23" s="52">
        <v>3</v>
      </c>
      <c r="I23" s="52">
        <v>3</v>
      </c>
      <c r="J23" s="52">
        <v>3</v>
      </c>
      <c r="K23" s="52">
        <v>3</v>
      </c>
      <c r="L23" s="52">
        <v>2</v>
      </c>
      <c r="M23" s="52">
        <v>4</v>
      </c>
      <c r="N23" s="52">
        <v>2</v>
      </c>
      <c r="O23" s="52">
        <v>4</v>
      </c>
      <c r="P23" s="52">
        <v>2</v>
      </c>
      <c r="Q23" s="52">
        <v>4</v>
      </c>
      <c r="R23" s="52">
        <v>2</v>
      </c>
      <c r="S23" s="52">
        <v>4</v>
      </c>
      <c r="T23" s="52">
        <v>3</v>
      </c>
      <c r="U23" s="52">
        <v>3</v>
      </c>
      <c r="V23" s="52">
        <v>3</v>
      </c>
      <c r="W23" s="52">
        <v>3</v>
      </c>
      <c r="X23" s="52">
        <v>3</v>
      </c>
      <c r="Y23" s="52">
        <v>3</v>
      </c>
      <c r="Z23" s="52">
        <v>3</v>
      </c>
      <c r="AA23" s="52">
        <v>3</v>
      </c>
      <c r="AB23" s="52">
        <v>2</v>
      </c>
      <c r="AC23" s="52">
        <v>4</v>
      </c>
      <c r="AD23" s="52">
        <v>2</v>
      </c>
      <c r="AE23" s="52">
        <v>4</v>
      </c>
      <c r="AF23" s="52">
        <v>2</v>
      </c>
      <c r="AG23" s="52">
        <v>4</v>
      </c>
      <c r="AH23" s="52">
        <v>2</v>
      </c>
      <c r="AI23" s="52">
        <v>3</v>
      </c>
      <c r="AJ23" s="52">
        <v>2</v>
      </c>
      <c r="AK23" s="52">
        <v>3</v>
      </c>
    </row>
    <row r="24" spans="1:38" ht="18.75">
      <c r="A24" s="65">
        <v>16</v>
      </c>
      <c r="B24" s="67" t="s">
        <v>30</v>
      </c>
      <c r="C24" s="63">
        <v>56</v>
      </c>
      <c r="D24" s="52">
        <f t="shared" si="1"/>
        <v>13</v>
      </c>
      <c r="E24" s="52">
        <f t="shared" si="2"/>
        <v>43</v>
      </c>
      <c r="F24" s="52">
        <v>0</v>
      </c>
      <c r="G24" s="52">
        <v>3</v>
      </c>
      <c r="H24" s="52">
        <v>1</v>
      </c>
      <c r="I24" s="52">
        <v>3</v>
      </c>
      <c r="J24" s="52">
        <v>1</v>
      </c>
      <c r="K24" s="52">
        <v>3</v>
      </c>
      <c r="L24" s="52">
        <v>1</v>
      </c>
      <c r="M24" s="52">
        <v>3</v>
      </c>
      <c r="N24" s="52">
        <v>0</v>
      </c>
      <c r="O24" s="52">
        <v>2</v>
      </c>
      <c r="P24" s="52">
        <v>0</v>
      </c>
      <c r="Q24" s="52">
        <v>2</v>
      </c>
      <c r="R24" s="52">
        <v>1</v>
      </c>
      <c r="S24" s="52">
        <v>3</v>
      </c>
      <c r="T24" s="52">
        <v>1</v>
      </c>
      <c r="U24" s="52">
        <v>3</v>
      </c>
      <c r="V24" s="52">
        <v>2</v>
      </c>
      <c r="W24" s="52">
        <v>3</v>
      </c>
      <c r="X24" s="52">
        <v>2</v>
      </c>
      <c r="Y24" s="52">
        <v>3</v>
      </c>
      <c r="Z24" s="52">
        <v>1</v>
      </c>
      <c r="AA24" s="52">
        <v>3</v>
      </c>
      <c r="AB24" s="52">
        <v>1</v>
      </c>
      <c r="AC24" s="52">
        <v>3</v>
      </c>
      <c r="AD24" s="52">
        <v>0</v>
      </c>
      <c r="AE24" s="52">
        <v>2</v>
      </c>
      <c r="AF24" s="52">
        <v>0</v>
      </c>
      <c r="AG24" s="52">
        <v>2</v>
      </c>
      <c r="AH24" s="52">
        <v>1</v>
      </c>
      <c r="AI24" s="52">
        <v>3</v>
      </c>
      <c r="AJ24" s="52">
        <v>1</v>
      </c>
      <c r="AK24" s="52">
        <v>2</v>
      </c>
      <c r="AL24" s="66"/>
    </row>
    <row r="25" spans="1:38" ht="18.75">
      <c r="A25" s="65">
        <v>17</v>
      </c>
      <c r="B25" s="67" t="s">
        <v>31</v>
      </c>
      <c r="C25" s="63">
        <v>23</v>
      </c>
      <c r="D25" s="52">
        <f t="shared" si="1"/>
        <v>4</v>
      </c>
      <c r="E25" s="52">
        <f t="shared" si="2"/>
        <v>19</v>
      </c>
      <c r="F25" s="52">
        <v>0</v>
      </c>
      <c r="G25" s="52">
        <v>1</v>
      </c>
      <c r="H25" s="52">
        <v>0</v>
      </c>
      <c r="I25" s="52">
        <v>1</v>
      </c>
      <c r="J25" s="52">
        <v>0</v>
      </c>
      <c r="K25" s="52">
        <v>2</v>
      </c>
      <c r="L25" s="52">
        <v>0</v>
      </c>
      <c r="M25" s="52">
        <v>2</v>
      </c>
      <c r="N25" s="52">
        <v>0</v>
      </c>
      <c r="O25" s="52">
        <v>1</v>
      </c>
      <c r="P25" s="52">
        <v>0</v>
      </c>
      <c r="Q25" s="52">
        <v>1</v>
      </c>
      <c r="R25" s="52">
        <v>0</v>
      </c>
      <c r="S25" s="52">
        <v>1</v>
      </c>
      <c r="T25" s="52">
        <v>1</v>
      </c>
      <c r="U25" s="52">
        <v>1</v>
      </c>
      <c r="V25" s="52">
        <v>1</v>
      </c>
      <c r="W25" s="52">
        <v>1</v>
      </c>
      <c r="X25" s="52">
        <v>1</v>
      </c>
      <c r="Y25" s="52">
        <v>1</v>
      </c>
      <c r="Z25" s="52">
        <v>1</v>
      </c>
      <c r="AA25" s="52">
        <v>1</v>
      </c>
      <c r="AB25" s="52">
        <v>0</v>
      </c>
      <c r="AC25" s="52">
        <v>2</v>
      </c>
      <c r="AD25" s="52">
        <v>0</v>
      </c>
      <c r="AE25" s="52">
        <v>1</v>
      </c>
      <c r="AF25" s="52">
        <v>0</v>
      </c>
      <c r="AG25" s="52">
        <v>1</v>
      </c>
      <c r="AH25" s="52">
        <v>0</v>
      </c>
      <c r="AI25" s="52">
        <v>1</v>
      </c>
      <c r="AJ25" s="52">
        <v>0</v>
      </c>
      <c r="AK25" s="52">
        <v>1</v>
      </c>
    </row>
    <row r="26" spans="1:38" ht="18.75">
      <c r="A26" s="65">
        <v>18</v>
      </c>
      <c r="B26" s="67" t="s">
        <v>32</v>
      </c>
      <c r="C26" s="63">
        <v>142</v>
      </c>
      <c r="D26" s="52">
        <f t="shared" si="1"/>
        <v>47</v>
      </c>
      <c r="E26" s="52">
        <f t="shared" si="2"/>
        <v>95</v>
      </c>
      <c r="F26" s="52">
        <v>2</v>
      </c>
      <c r="G26" s="52">
        <v>6</v>
      </c>
      <c r="H26" s="52">
        <v>3</v>
      </c>
      <c r="I26" s="52">
        <v>5</v>
      </c>
      <c r="J26" s="52">
        <v>4</v>
      </c>
      <c r="K26" s="52">
        <v>5</v>
      </c>
      <c r="L26" s="52">
        <v>4</v>
      </c>
      <c r="M26" s="52">
        <v>5</v>
      </c>
      <c r="N26" s="52">
        <v>3</v>
      </c>
      <c r="O26" s="52">
        <v>6</v>
      </c>
      <c r="P26" s="52">
        <v>2</v>
      </c>
      <c r="Q26" s="52">
        <v>7</v>
      </c>
      <c r="R26" s="52">
        <v>2</v>
      </c>
      <c r="S26" s="52">
        <v>7</v>
      </c>
      <c r="T26" s="52">
        <v>5</v>
      </c>
      <c r="U26" s="52">
        <v>5</v>
      </c>
      <c r="V26" s="52">
        <v>5</v>
      </c>
      <c r="W26" s="52">
        <v>5</v>
      </c>
      <c r="X26" s="52">
        <v>5</v>
      </c>
      <c r="Y26" s="52">
        <v>5</v>
      </c>
      <c r="Z26" s="52">
        <v>4</v>
      </c>
      <c r="AA26" s="52">
        <v>5</v>
      </c>
      <c r="AB26" s="52">
        <v>3</v>
      </c>
      <c r="AC26" s="52">
        <v>6</v>
      </c>
      <c r="AD26" s="52">
        <v>2</v>
      </c>
      <c r="AE26" s="52">
        <v>7</v>
      </c>
      <c r="AF26" s="52">
        <v>1</v>
      </c>
      <c r="AG26" s="52">
        <v>7</v>
      </c>
      <c r="AH26" s="52">
        <v>1</v>
      </c>
      <c r="AI26" s="52">
        <v>7</v>
      </c>
      <c r="AJ26" s="52">
        <v>1</v>
      </c>
      <c r="AK26" s="52">
        <v>7</v>
      </c>
    </row>
    <row r="27" spans="1:38" ht="18.75">
      <c r="A27" s="65">
        <v>19</v>
      </c>
      <c r="B27" s="67" t="s">
        <v>33</v>
      </c>
      <c r="C27" s="63">
        <v>0</v>
      </c>
      <c r="D27" s="52">
        <f t="shared" si="1"/>
        <v>0</v>
      </c>
      <c r="E27" s="52">
        <f t="shared" si="2"/>
        <v>0</v>
      </c>
      <c r="F27" s="52">
        <v>0</v>
      </c>
      <c r="G27" s="52">
        <v>0</v>
      </c>
      <c r="H27" s="52">
        <v>0</v>
      </c>
      <c r="I27" s="52">
        <v>0</v>
      </c>
      <c r="J27" s="52">
        <v>0</v>
      </c>
      <c r="K27" s="52">
        <v>0</v>
      </c>
      <c r="L27" s="52">
        <v>0</v>
      </c>
      <c r="M27" s="52">
        <v>0</v>
      </c>
      <c r="N27" s="52">
        <v>0</v>
      </c>
      <c r="O27" s="52">
        <v>0</v>
      </c>
      <c r="P27" s="52">
        <v>0</v>
      </c>
      <c r="Q27" s="52">
        <v>0</v>
      </c>
      <c r="R27" s="52">
        <v>0</v>
      </c>
      <c r="S27" s="52">
        <v>0</v>
      </c>
      <c r="T27" s="52">
        <v>0</v>
      </c>
      <c r="U27" s="52">
        <v>0</v>
      </c>
      <c r="V27" s="52">
        <v>0</v>
      </c>
      <c r="W27" s="52">
        <v>0</v>
      </c>
      <c r="X27" s="52">
        <v>0</v>
      </c>
      <c r="Y27" s="52">
        <v>0</v>
      </c>
      <c r="Z27" s="52">
        <v>0</v>
      </c>
      <c r="AA27" s="52">
        <v>0</v>
      </c>
      <c r="AB27" s="52">
        <v>0</v>
      </c>
      <c r="AC27" s="52">
        <v>0</v>
      </c>
      <c r="AD27" s="52">
        <v>0</v>
      </c>
      <c r="AE27" s="52">
        <v>0</v>
      </c>
      <c r="AF27" s="52">
        <v>0</v>
      </c>
      <c r="AG27" s="52">
        <v>0</v>
      </c>
      <c r="AH27" s="52">
        <v>0</v>
      </c>
      <c r="AI27" s="52">
        <v>0</v>
      </c>
      <c r="AJ27" s="52">
        <v>0</v>
      </c>
      <c r="AK27" s="52">
        <v>0</v>
      </c>
    </row>
    <row r="28" spans="1:38" ht="18.75">
      <c r="A28" s="65">
        <v>20</v>
      </c>
      <c r="B28" s="67" t="s">
        <v>34</v>
      </c>
      <c r="C28" s="63">
        <v>9</v>
      </c>
      <c r="D28" s="52">
        <f t="shared" si="1"/>
        <v>0</v>
      </c>
      <c r="E28" s="52">
        <f t="shared" si="2"/>
        <v>9</v>
      </c>
      <c r="F28" s="52">
        <v>0</v>
      </c>
      <c r="G28" s="52">
        <v>0</v>
      </c>
      <c r="H28" s="52">
        <v>0</v>
      </c>
      <c r="I28" s="52">
        <v>0</v>
      </c>
      <c r="J28" s="52">
        <v>0</v>
      </c>
      <c r="K28" s="52">
        <v>1</v>
      </c>
      <c r="L28" s="52">
        <v>0</v>
      </c>
      <c r="M28" s="52">
        <v>1</v>
      </c>
      <c r="N28" s="52">
        <v>0</v>
      </c>
      <c r="O28" s="52">
        <v>1</v>
      </c>
      <c r="P28" s="52">
        <v>0</v>
      </c>
      <c r="Q28" s="52">
        <v>0</v>
      </c>
      <c r="R28" s="52">
        <v>0</v>
      </c>
      <c r="S28" s="52">
        <v>1</v>
      </c>
      <c r="T28" s="52">
        <v>0</v>
      </c>
      <c r="U28" s="52">
        <v>1</v>
      </c>
      <c r="V28" s="52">
        <v>0</v>
      </c>
      <c r="W28" s="52">
        <v>1</v>
      </c>
      <c r="X28" s="52">
        <v>0</v>
      </c>
      <c r="Y28" s="52">
        <v>1</v>
      </c>
      <c r="Z28" s="52">
        <v>0</v>
      </c>
      <c r="AA28" s="52">
        <v>1</v>
      </c>
      <c r="AB28" s="52">
        <v>0</v>
      </c>
      <c r="AC28" s="52">
        <v>1</v>
      </c>
      <c r="AD28" s="52">
        <v>0</v>
      </c>
      <c r="AE28" s="52">
        <v>0</v>
      </c>
      <c r="AF28" s="52">
        <v>0</v>
      </c>
      <c r="AG28" s="52">
        <v>0</v>
      </c>
      <c r="AH28" s="52">
        <v>0</v>
      </c>
      <c r="AI28" s="52">
        <v>0</v>
      </c>
      <c r="AJ28" s="52">
        <v>0</v>
      </c>
      <c r="AK28" s="52">
        <v>0</v>
      </c>
    </row>
    <row r="29" spans="1:38" ht="18.75">
      <c r="A29" s="65">
        <v>21</v>
      </c>
      <c r="B29" s="67" t="s">
        <v>35</v>
      </c>
      <c r="C29" s="63">
        <v>60</v>
      </c>
      <c r="D29" s="52">
        <f t="shared" si="1"/>
        <v>20</v>
      </c>
      <c r="E29" s="52">
        <f t="shared" si="2"/>
        <v>40</v>
      </c>
      <c r="F29" s="52">
        <v>1</v>
      </c>
      <c r="G29" s="52">
        <v>2</v>
      </c>
      <c r="H29" s="52">
        <v>1</v>
      </c>
      <c r="I29" s="52">
        <v>2</v>
      </c>
      <c r="J29" s="52">
        <v>1</v>
      </c>
      <c r="K29" s="52">
        <v>3</v>
      </c>
      <c r="L29" s="52">
        <v>1</v>
      </c>
      <c r="M29" s="52">
        <v>2</v>
      </c>
      <c r="N29" s="52">
        <v>1</v>
      </c>
      <c r="O29" s="52">
        <v>2</v>
      </c>
      <c r="P29" s="52">
        <v>1</v>
      </c>
      <c r="Q29" s="52">
        <v>2</v>
      </c>
      <c r="R29" s="52">
        <v>1</v>
      </c>
      <c r="S29" s="52">
        <v>3</v>
      </c>
      <c r="T29" s="52">
        <v>2</v>
      </c>
      <c r="U29" s="52">
        <v>3</v>
      </c>
      <c r="V29" s="52">
        <v>2</v>
      </c>
      <c r="W29" s="52">
        <v>3</v>
      </c>
      <c r="X29" s="52">
        <v>2</v>
      </c>
      <c r="Y29" s="52">
        <v>3</v>
      </c>
      <c r="Z29" s="52">
        <v>2</v>
      </c>
      <c r="AA29" s="52">
        <v>2</v>
      </c>
      <c r="AB29" s="52">
        <v>1</v>
      </c>
      <c r="AC29" s="52">
        <v>3</v>
      </c>
      <c r="AD29" s="52">
        <v>1</v>
      </c>
      <c r="AE29" s="52">
        <v>3</v>
      </c>
      <c r="AF29" s="52">
        <v>1</v>
      </c>
      <c r="AG29" s="52">
        <v>3</v>
      </c>
      <c r="AH29" s="52">
        <v>1</v>
      </c>
      <c r="AI29" s="52">
        <v>2</v>
      </c>
      <c r="AJ29" s="52">
        <v>1</v>
      </c>
      <c r="AK29" s="52">
        <v>2</v>
      </c>
    </row>
    <row r="30" spans="1:38" ht="18.75">
      <c r="A30" s="65">
        <v>22</v>
      </c>
      <c r="B30" s="67" t="s">
        <v>36</v>
      </c>
      <c r="C30" s="63">
        <v>13</v>
      </c>
      <c r="D30" s="52">
        <f t="shared" si="1"/>
        <v>0</v>
      </c>
      <c r="E30" s="52">
        <f t="shared" si="2"/>
        <v>13</v>
      </c>
      <c r="F30" s="52">
        <v>0</v>
      </c>
      <c r="G30" s="52">
        <v>0</v>
      </c>
      <c r="H30" s="52">
        <v>0</v>
      </c>
      <c r="I30" s="52">
        <v>1</v>
      </c>
      <c r="J30" s="52">
        <v>0</v>
      </c>
      <c r="K30" s="52">
        <v>1</v>
      </c>
      <c r="L30" s="52">
        <v>0</v>
      </c>
      <c r="M30" s="52">
        <v>1</v>
      </c>
      <c r="N30" s="52">
        <v>0</v>
      </c>
      <c r="O30" s="52">
        <v>1</v>
      </c>
      <c r="P30" s="52">
        <v>0</v>
      </c>
      <c r="Q30" s="52">
        <v>1</v>
      </c>
      <c r="R30" s="52">
        <v>0</v>
      </c>
      <c r="S30" s="52">
        <v>1</v>
      </c>
      <c r="T30" s="52">
        <v>0</v>
      </c>
      <c r="U30" s="52">
        <v>1</v>
      </c>
      <c r="V30" s="52">
        <v>0</v>
      </c>
      <c r="W30" s="52">
        <v>1</v>
      </c>
      <c r="X30" s="52">
        <v>0</v>
      </c>
      <c r="Y30" s="52">
        <v>1</v>
      </c>
      <c r="Z30" s="52">
        <v>0</v>
      </c>
      <c r="AA30" s="52">
        <v>1</v>
      </c>
      <c r="AB30" s="52">
        <v>0</v>
      </c>
      <c r="AC30" s="52">
        <v>1</v>
      </c>
      <c r="AD30" s="52">
        <v>0</v>
      </c>
      <c r="AE30" s="52">
        <v>1</v>
      </c>
      <c r="AF30" s="52">
        <v>0</v>
      </c>
      <c r="AG30" s="52">
        <v>1</v>
      </c>
      <c r="AH30" s="52">
        <v>0</v>
      </c>
      <c r="AI30" s="52">
        <v>0</v>
      </c>
      <c r="AJ30" s="52">
        <v>0</v>
      </c>
      <c r="AK30" s="52">
        <v>0</v>
      </c>
    </row>
    <row r="31" spans="1:38" ht="18.75">
      <c r="A31" s="65">
        <v>23</v>
      </c>
      <c r="B31" s="67" t="s">
        <v>37</v>
      </c>
      <c r="C31" s="63">
        <v>30</v>
      </c>
      <c r="D31" s="52">
        <f t="shared" si="1"/>
        <v>5</v>
      </c>
      <c r="E31" s="52">
        <f t="shared" si="2"/>
        <v>25</v>
      </c>
      <c r="F31" s="52">
        <v>0</v>
      </c>
      <c r="G31" s="52">
        <v>1</v>
      </c>
      <c r="H31" s="52">
        <v>0</v>
      </c>
      <c r="I31" s="52">
        <v>2</v>
      </c>
      <c r="J31" s="52">
        <v>0</v>
      </c>
      <c r="K31" s="52">
        <v>2</v>
      </c>
      <c r="L31" s="52">
        <v>0</v>
      </c>
      <c r="M31" s="52">
        <v>2</v>
      </c>
      <c r="N31" s="52">
        <v>0</v>
      </c>
      <c r="O31" s="52">
        <v>2</v>
      </c>
      <c r="P31" s="52">
        <v>0</v>
      </c>
      <c r="Q31" s="52">
        <v>2</v>
      </c>
      <c r="R31" s="52">
        <v>0</v>
      </c>
      <c r="S31" s="52">
        <v>2</v>
      </c>
      <c r="T31" s="52">
        <v>1</v>
      </c>
      <c r="U31" s="52">
        <v>1</v>
      </c>
      <c r="V31" s="52">
        <v>1</v>
      </c>
      <c r="W31" s="52">
        <v>1</v>
      </c>
      <c r="X31" s="52">
        <v>1</v>
      </c>
      <c r="Y31" s="52">
        <v>1</v>
      </c>
      <c r="Z31" s="52">
        <v>1</v>
      </c>
      <c r="AA31" s="52">
        <v>1</v>
      </c>
      <c r="AB31" s="52">
        <v>1</v>
      </c>
      <c r="AC31" s="52">
        <v>1</v>
      </c>
      <c r="AD31" s="52">
        <v>0</v>
      </c>
      <c r="AE31" s="52">
        <v>2</v>
      </c>
      <c r="AF31" s="52">
        <v>0</v>
      </c>
      <c r="AG31" s="52">
        <v>2</v>
      </c>
      <c r="AH31" s="52">
        <v>0</v>
      </c>
      <c r="AI31" s="52">
        <v>2</v>
      </c>
      <c r="AJ31" s="52">
        <v>0</v>
      </c>
      <c r="AK31" s="52">
        <v>1</v>
      </c>
    </row>
    <row r="32" spans="1:38" ht="18.75">
      <c r="A32" s="65">
        <v>24</v>
      </c>
      <c r="B32" s="67" t="s">
        <v>38</v>
      </c>
      <c r="C32" s="63">
        <v>19</v>
      </c>
      <c r="D32" s="52">
        <f t="shared" si="1"/>
        <v>0</v>
      </c>
      <c r="E32" s="52">
        <f t="shared" si="2"/>
        <v>19</v>
      </c>
      <c r="F32" s="52">
        <v>0</v>
      </c>
      <c r="G32" s="52">
        <v>1</v>
      </c>
      <c r="H32" s="52">
        <v>0</v>
      </c>
      <c r="I32" s="52">
        <v>2</v>
      </c>
      <c r="J32" s="52">
        <v>0</v>
      </c>
      <c r="K32" s="52">
        <v>2</v>
      </c>
      <c r="L32" s="52">
        <v>0</v>
      </c>
      <c r="M32" s="52">
        <v>2</v>
      </c>
      <c r="N32" s="52">
        <v>0</v>
      </c>
      <c r="O32" s="52">
        <v>0</v>
      </c>
      <c r="P32" s="52">
        <v>0</v>
      </c>
      <c r="Q32" s="52">
        <v>0</v>
      </c>
      <c r="R32" s="52">
        <v>0</v>
      </c>
      <c r="S32" s="52">
        <v>0</v>
      </c>
      <c r="T32" s="52">
        <v>0</v>
      </c>
      <c r="U32" s="52">
        <v>2</v>
      </c>
      <c r="V32" s="52">
        <v>0</v>
      </c>
      <c r="W32" s="52">
        <v>2</v>
      </c>
      <c r="X32" s="52">
        <v>0</v>
      </c>
      <c r="Y32" s="52">
        <v>2</v>
      </c>
      <c r="Z32" s="52">
        <v>0</v>
      </c>
      <c r="AA32" s="52">
        <v>2</v>
      </c>
      <c r="AB32" s="52">
        <v>0</v>
      </c>
      <c r="AC32" s="52">
        <v>1</v>
      </c>
      <c r="AD32" s="52">
        <v>0</v>
      </c>
      <c r="AE32" s="52">
        <v>0</v>
      </c>
      <c r="AF32" s="52">
        <v>0</v>
      </c>
      <c r="AG32" s="52">
        <v>0</v>
      </c>
      <c r="AH32" s="52">
        <v>0</v>
      </c>
      <c r="AI32" s="52">
        <v>2</v>
      </c>
      <c r="AJ32" s="52">
        <v>0</v>
      </c>
      <c r="AK32" s="52">
        <v>1</v>
      </c>
    </row>
    <row r="33" spans="1:1024" ht="18.75">
      <c r="A33" s="65">
        <v>25</v>
      </c>
      <c r="B33" s="67" t="s">
        <v>39</v>
      </c>
      <c r="C33" s="63">
        <v>33</v>
      </c>
      <c r="D33" s="52">
        <f t="shared" si="1"/>
        <v>2</v>
      </c>
      <c r="E33" s="52">
        <f t="shared" si="2"/>
        <v>31</v>
      </c>
      <c r="F33" s="52">
        <v>0</v>
      </c>
      <c r="G33" s="52">
        <v>1</v>
      </c>
      <c r="H33" s="52">
        <v>0</v>
      </c>
      <c r="I33" s="52">
        <v>2</v>
      </c>
      <c r="J33" s="52">
        <v>0</v>
      </c>
      <c r="K33" s="52">
        <v>2</v>
      </c>
      <c r="L33" s="52">
        <v>0</v>
      </c>
      <c r="M33" s="52">
        <v>2</v>
      </c>
      <c r="N33" s="52">
        <v>0</v>
      </c>
      <c r="O33" s="52">
        <v>2</v>
      </c>
      <c r="P33" s="52">
        <v>0</v>
      </c>
      <c r="Q33" s="52">
        <v>2</v>
      </c>
      <c r="R33" s="52">
        <v>0</v>
      </c>
      <c r="S33" s="52">
        <v>2</v>
      </c>
      <c r="T33" s="52">
        <v>1</v>
      </c>
      <c r="U33" s="52">
        <v>2</v>
      </c>
      <c r="V33" s="52">
        <v>1</v>
      </c>
      <c r="W33" s="52">
        <v>2</v>
      </c>
      <c r="X33" s="52">
        <v>0</v>
      </c>
      <c r="Y33" s="52">
        <v>2</v>
      </c>
      <c r="Z33" s="52">
        <v>0</v>
      </c>
      <c r="AA33" s="52">
        <v>2</v>
      </c>
      <c r="AB33" s="52">
        <v>0</v>
      </c>
      <c r="AC33" s="52">
        <v>2</v>
      </c>
      <c r="AD33" s="52">
        <v>0</v>
      </c>
      <c r="AE33" s="52">
        <v>2</v>
      </c>
      <c r="AF33" s="52">
        <v>0</v>
      </c>
      <c r="AG33" s="52">
        <v>2</v>
      </c>
      <c r="AH33" s="52">
        <v>0</v>
      </c>
      <c r="AI33" s="52">
        <v>2</v>
      </c>
      <c r="AJ33" s="52">
        <v>0</v>
      </c>
      <c r="AK33" s="52">
        <v>2</v>
      </c>
    </row>
    <row r="34" spans="1:1024" ht="18.75">
      <c r="A34" s="65">
        <v>26</v>
      </c>
      <c r="B34" s="67" t="s">
        <v>40</v>
      </c>
      <c r="C34" s="63">
        <v>72</v>
      </c>
      <c r="D34" s="52">
        <f t="shared" si="1"/>
        <v>24</v>
      </c>
      <c r="E34" s="52">
        <f t="shared" si="2"/>
        <v>48</v>
      </c>
      <c r="F34" s="52">
        <v>1</v>
      </c>
      <c r="G34" s="52">
        <v>3</v>
      </c>
      <c r="H34" s="52">
        <v>1</v>
      </c>
      <c r="I34" s="52">
        <v>4</v>
      </c>
      <c r="J34" s="52">
        <v>2</v>
      </c>
      <c r="K34" s="52">
        <v>3</v>
      </c>
      <c r="L34" s="52">
        <v>2</v>
      </c>
      <c r="M34" s="52">
        <v>3</v>
      </c>
      <c r="N34" s="52">
        <v>0</v>
      </c>
      <c r="O34" s="52">
        <v>2</v>
      </c>
      <c r="P34" s="52">
        <v>0</v>
      </c>
      <c r="Q34" s="52">
        <v>2</v>
      </c>
      <c r="R34" s="52">
        <v>1</v>
      </c>
      <c r="S34" s="52">
        <v>2</v>
      </c>
      <c r="T34" s="52">
        <v>3</v>
      </c>
      <c r="U34" s="52">
        <v>3</v>
      </c>
      <c r="V34" s="52">
        <v>3</v>
      </c>
      <c r="W34" s="52">
        <v>4</v>
      </c>
      <c r="X34" s="52">
        <v>3</v>
      </c>
      <c r="Y34" s="52">
        <v>3</v>
      </c>
      <c r="Z34" s="52">
        <v>2</v>
      </c>
      <c r="AA34" s="52">
        <v>4</v>
      </c>
      <c r="AB34" s="52">
        <v>2</v>
      </c>
      <c r="AC34" s="52">
        <v>4</v>
      </c>
      <c r="AD34" s="52">
        <v>0</v>
      </c>
      <c r="AE34" s="52">
        <v>3</v>
      </c>
      <c r="AF34" s="52">
        <v>0</v>
      </c>
      <c r="AG34" s="52">
        <v>2</v>
      </c>
      <c r="AH34" s="52">
        <v>2</v>
      </c>
      <c r="AI34" s="52">
        <v>3</v>
      </c>
      <c r="AJ34" s="52">
        <v>2</v>
      </c>
      <c r="AK34" s="52">
        <v>3</v>
      </c>
    </row>
    <row r="35" spans="1:1024" ht="18.75">
      <c r="A35" s="65">
        <v>27</v>
      </c>
      <c r="B35" s="67" t="s">
        <v>41</v>
      </c>
      <c r="C35" s="63">
        <v>44</v>
      </c>
      <c r="D35" s="52">
        <f t="shared" si="1"/>
        <v>14</v>
      </c>
      <c r="E35" s="52">
        <f t="shared" si="2"/>
        <v>30</v>
      </c>
      <c r="F35" s="52">
        <v>0</v>
      </c>
      <c r="G35" s="52">
        <v>2</v>
      </c>
      <c r="H35" s="52">
        <v>1</v>
      </c>
      <c r="I35" s="52">
        <v>3</v>
      </c>
      <c r="J35" s="52">
        <v>2</v>
      </c>
      <c r="K35" s="52">
        <v>2</v>
      </c>
      <c r="L35" s="52">
        <v>1</v>
      </c>
      <c r="M35" s="52">
        <v>2</v>
      </c>
      <c r="N35" s="52">
        <v>0</v>
      </c>
      <c r="O35" s="52">
        <v>1</v>
      </c>
      <c r="P35" s="52">
        <v>0</v>
      </c>
      <c r="Q35" s="52">
        <v>1</v>
      </c>
      <c r="R35" s="52">
        <v>1</v>
      </c>
      <c r="S35" s="52">
        <v>2</v>
      </c>
      <c r="T35" s="52">
        <v>2</v>
      </c>
      <c r="U35" s="52">
        <v>2</v>
      </c>
      <c r="V35" s="52">
        <v>2</v>
      </c>
      <c r="W35" s="52">
        <v>2</v>
      </c>
      <c r="X35" s="52">
        <v>2</v>
      </c>
      <c r="Y35" s="52">
        <v>2</v>
      </c>
      <c r="Z35" s="52">
        <v>1</v>
      </c>
      <c r="AA35" s="52">
        <v>2</v>
      </c>
      <c r="AB35" s="52">
        <v>1</v>
      </c>
      <c r="AC35" s="52">
        <v>2</v>
      </c>
      <c r="AD35" s="52">
        <v>0</v>
      </c>
      <c r="AE35" s="52">
        <v>2</v>
      </c>
      <c r="AF35" s="52">
        <v>0</v>
      </c>
      <c r="AG35" s="52">
        <v>1</v>
      </c>
      <c r="AH35" s="52">
        <v>0</v>
      </c>
      <c r="AI35" s="52">
        <v>2</v>
      </c>
      <c r="AJ35" s="52">
        <v>1</v>
      </c>
      <c r="AK35" s="52">
        <v>2</v>
      </c>
    </row>
    <row r="36" spans="1:1024" ht="18.75">
      <c r="A36" s="65">
        <v>28</v>
      </c>
      <c r="B36" s="67" t="s">
        <v>42</v>
      </c>
      <c r="C36" s="63">
        <v>29</v>
      </c>
      <c r="D36" s="52">
        <f t="shared" si="1"/>
        <v>4</v>
      </c>
      <c r="E36" s="52">
        <f t="shared" si="2"/>
        <v>25</v>
      </c>
      <c r="F36" s="52">
        <v>0</v>
      </c>
      <c r="G36" s="52">
        <v>2</v>
      </c>
      <c r="H36" s="52">
        <v>0</v>
      </c>
      <c r="I36" s="52">
        <v>2</v>
      </c>
      <c r="J36" s="52">
        <v>1</v>
      </c>
      <c r="K36" s="52">
        <v>2</v>
      </c>
      <c r="L36" s="52">
        <v>1</v>
      </c>
      <c r="M36" s="52">
        <v>2</v>
      </c>
      <c r="N36" s="52">
        <v>0</v>
      </c>
      <c r="O36" s="52">
        <v>0</v>
      </c>
      <c r="P36" s="52">
        <v>0</v>
      </c>
      <c r="Q36" s="52">
        <v>0</v>
      </c>
      <c r="R36" s="52">
        <v>0</v>
      </c>
      <c r="S36" s="52">
        <v>2</v>
      </c>
      <c r="T36" s="52">
        <v>1</v>
      </c>
      <c r="U36" s="52">
        <v>2</v>
      </c>
      <c r="V36" s="52">
        <v>1</v>
      </c>
      <c r="W36" s="52">
        <v>2</v>
      </c>
      <c r="X36" s="52">
        <v>0</v>
      </c>
      <c r="Y36" s="52">
        <v>2</v>
      </c>
      <c r="Z36" s="52">
        <v>0</v>
      </c>
      <c r="AA36" s="52">
        <v>2</v>
      </c>
      <c r="AB36" s="52">
        <v>0</v>
      </c>
      <c r="AC36" s="52">
        <v>2</v>
      </c>
      <c r="AD36" s="52">
        <v>0</v>
      </c>
      <c r="AE36" s="52">
        <v>2</v>
      </c>
      <c r="AF36" s="52">
        <v>0</v>
      </c>
      <c r="AG36" s="52">
        <v>0</v>
      </c>
      <c r="AH36" s="52">
        <v>0</v>
      </c>
      <c r="AI36" s="52">
        <v>1</v>
      </c>
      <c r="AJ36" s="52">
        <v>0</v>
      </c>
      <c r="AK36" s="52">
        <v>2</v>
      </c>
    </row>
    <row r="37" spans="1:1024" ht="18.75">
      <c r="A37" s="65">
        <v>29</v>
      </c>
      <c r="B37" s="67" t="s">
        <v>43</v>
      </c>
      <c r="C37" s="63">
        <v>50</v>
      </c>
      <c r="D37" s="52">
        <f t="shared" si="1"/>
        <v>14</v>
      </c>
      <c r="E37" s="52">
        <f t="shared" si="2"/>
        <v>36</v>
      </c>
      <c r="F37" s="52">
        <v>0</v>
      </c>
      <c r="G37" s="52">
        <v>3</v>
      </c>
      <c r="H37" s="52">
        <v>1</v>
      </c>
      <c r="I37" s="52">
        <v>2</v>
      </c>
      <c r="J37" s="52">
        <v>1</v>
      </c>
      <c r="K37" s="52">
        <v>3</v>
      </c>
      <c r="L37" s="52">
        <v>1</v>
      </c>
      <c r="M37" s="52">
        <v>2</v>
      </c>
      <c r="N37" s="52">
        <v>1</v>
      </c>
      <c r="O37" s="52">
        <v>2</v>
      </c>
      <c r="P37" s="52">
        <v>0</v>
      </c>
      <c r="Q37" s="52">
        <v>0</v>
      </c>
      <c r="R37" s="52">
        <v>0</v>
      </c>
      <c r="S37" s="52">
        <v>2</v>
      </c>
      <c r="T37" s="52">
        <v>2</v>
      </c>
      <c r="U37" s="52">
        <v>2</v>
      </c>
      <c r="V37" s="52">
        <v>2</v>
      </c>
      <c r="W37" s="52">
        <v>2</v>
      </c>
      <c r="X37" s="52">
        <v>2</v>
      </c>
      <c r="Y37" s="52">
        <v>2</v>
      </c>
      <c r="Z37" s="52">
        <v>1</v>
      </c>
      <c r="AA37" s="52">
        <v>3</v>
      </c>
      <c r="AB37" s="52">
        <v>1</v>
      </c>
      <c r="AC37" s="52">
        <v>3</v>
      </c>
      <c r="AD37" s="52">
        <v>0</v>
      </c>
      <c r="AE37" s="52">
        <v>3</v>
      </c>
      <c r="AF37" s="52">
        <v>0</v>
      </c>
      <c r="AG37" s="52">
        <v>1</v>
      </c>
      <c r="AH37" s="52">
        <v>1</v>
      </c>
      <c r="AI37" s="52">
        <v>3</v>
      </c>
      <c r="AJ37" s="52">
        <v>1</v>
      </c>
      <c r="AK37" s="52">
        <v>3</v>
      </c>
    </row>
    <row r="38" spans="1:1024" ht="18.75">
      <c r="A38" s="65">
        <v>30</v>
      </c>
      <c r="B38" s="67" t="s">
        <v>44</v>
      </c>
      <c r="C38" s="63">
        <v>10</v>
      </c>
      <c r="D38" s="52">
        <f t="shared" si="1"/>
        <v>0</v>
      </c>
      <c r="E38" s="52">
        <f t="shared" si="2"/>
        <v>10</v>
      </c>
      <c r="F38" s="52">
        <v>0</v>
      </c>
      <c r="G38" s="52">
        <v>0</v>
      </c>
      <c r="H38" s="52">
        <v>0</v>
      </c>
      <c r="I38" s="52">
        <v>1</v>
      </c>
      <c r="J38" s="52">
        <v>0</v>
      </c>
      <c r="K38" s="52">
        <v>1</v>
      </c>
      <c r="L38" s="52">
        <v>0</v>
      </c>
      <c r="M38" s="52">
        <v>1</v>
      </c>
      <c r="N38" s="52">
        <v>0</v>
      </c>
      <c r="O38" s="52">
        <v>0</v>
      </c>
      <c r="P38" s="52">
        <v>0</v>
      </c>
      <c r="Q38" s="52">
        <v>0</v>
      </c>
      <c r="R38" s="52">
        <v>0</v>
      </c>
      <c r="S38" s="52">
        <v>0</v>
      </c>
      <c r="T38" s="52">
        <v>0</v>
      </c>
      <c r="U38" s="52">
        <v>1</v>
      </c>
      <c r="V38" s="52">
        <v>0</v>
      </c>
      <c r="W38" s="52">
        <v>1</v>
      </c>
      <c r="X38" s="52">
        <v>0</v>
      </c>
      <c r="Y38" s="52">
        <v>1</v>
      </c>
      <c r="Z38" s="52">
        <v>0</v>
      </c>
      <c r="AA38" s="52">
        <v>1</v>
      </c>
      <c r="AB38" s="52">
        <v>0</v>
      </c>
      <c r="AC38" s="52">
        <v>1</v>
      </c>
      <c r="AD38" s="52">
        <v>0</v>
      </c>
      <c r="AE38" s="52">
        <v>0</v>
      </c>
      <c r="AF38" s="52">
        <v>0</v>
      </c>
      <c r="AG38" s="52">
        <v>0</v>
      </c>
      <c r="AH38" s="52">
        <v>0</v>
      </c>
      <c r="AI38" s="52">
        <v>1</v>
      </c>
      <c r="AJ38" s="52">
        <v>0</v>
      </c>
      <c r="AK38" s="52">
        <v>1</v>
      </c>
    </row>
    <row r="39" spans="1:1024" ht="18.75">
      <c r="A39" s="65">
        <v>31</v>
      </c>
      <c r="B39" s="67" t="s">
        <v>45</v>
      </c>
      <c r="C39" s="63">
        <v>18</v>
      </c>
      <c r="D39" s="52">
        <f t="shared" si="1"/>
        <v>0</v>
      </c>
      <c r="E39" s="52">
        <f t="shared" si="2"/>
        <v>18</v>
      </c>
      <c r="F39" s="52">
        <v>0</v>
      </c>
      <c r="G39" s="52">
        <v>1</v>
      </c>
      <c r="H39" s="52">
        <v>0</v>
      </c>
      <c r="I39" s="52">
        <v>1</v>
      </c>
      <c r="J39" s="52">
        <v>0</v>
      </c>
      <c r="K39" s="52">
        <v>2</v>
      </c>
      <c r="L39" s="52">
        <v>0</v>
      </c>
      <c r="M39" s="52">
        <v>1</v>
      </c>
      <c r="N39" s="52">
        <v>0</v>
      </c>
      <c r="O39" s="52">
        <v>1</v>
      </c>
      <c r="P39" s="52">
        <v>0</v>
      </c>
      <c r="Q39" s="52">
        <v>0</v>
      </c>
      <c r="R39" s="52">
        <v>0</v>
      </c>
      <c r="S39" s="52">
        <v>0</v>
      </c>
      <c r="T39" s="52">
        <v>0</v>
      </c>
      <c r="U39" s="52">
        <v>2</v>
      </c>
      <c r="V39" s="52">
        <v>0</v>
      </c>
      <c r="W39" s="52">
        <v>2</v>
      </c>
      <c r="X39" s="52">
        <v>0</v>
      </c>
      <c r="Y39" s="52">
        <v>2</v>
      </c>
      <c r="Z39" s="52">
        <v>0</v>
      </c>
      <c r="AA39" s="52">
        <v>2</v>
      </c>
      <c r="AB39" s="52">
        <v>0</v>
      </c>
      <c r="AC39" s="52">
        <v>1</v>
      </c>
      <c r="AD39" s="52">
        <v>0</v>
      </c>
      <c r="AE39" s="52">
        <v>0</v>
      </c>
      <c r="AF39" s="52">
        <v>0</v>
      </c>
      <c r="AG39" s="52">
        <v>1</v>
      </c>
      <c r="AH39" s="52">
        <v>0</v>
      </c>
      <c r="AI39" s="52">
        <v>1</v>
      </c>
      <c r="AJ39" s="52">
        <v>0</v>
      </c>
      <c r="AK39" s="52">
        <v>1</v>
      </c>
    </row>
    <row r="40" spans="1:1024" ht="18.75">
      <c r="A40" s="65">
        <v>32</v>
      </c>
      <c r="B40" s="67" t="s">
        <v>46</v>
      </c>
      <c r="C40" s="63">
        <v>132</v>
      </c>
      <c r="D40" s="52">
        <f t="shared" si="1"/>
        <v>44</v>
      </c>
      <c r="E40" s="52">
        <f t="shared" si="2"/>
        <v>88</v>
      </c>
      <c r="F40" s="52">
        <v>2</v>
      </c>
      <c r="G40" s="52">
        <v>6</v>
      </c>
      <c r="H40" s="52">
        <v>2</v>
      </c>
      <c r="I40" s="52">
        <v>6</v>
      </c>
      <c r="J40" s="52">
        <v>4</v>
      </c>
      <c r="K40" s="52">
        <v>4</v>
      </c>
      <c r="L40" s="52">
        <v>3</v>
      </c>
      <c r="M40" s="52">
        <v>5</v>
      </c>
      <c r="N40" s="52">
        <v>2</v>
      </c>
      <c r="O40" s="52">
        <v>6</v>
      </c>
      <c r="P40" s="52">
        <v>2</v>
      </c>
      <c r="Q40" s="52">
        <v>6</v>
      </c>
      <c r="R40" s="52">
        <v>2</v>
      </c>
      <c r="S40" s="52">
        <v>7</v>
      </c>
      <c r="T40" s="52">
        <v>4</v>
      </c>
      <c r="U40" s="52">
        <v>5</v>
      </c>
      <c r="V40" s="52">
        <v>4</v>
      </c>
      <c r="W40" s="52">
        <v>5</v>
      </c>
      <c r="X40" s="52">
        <v>4</v>
      </c>
      <c r="Y40" s="52">
        <v>5</v>
      </c>
      <c r="Z40" s="52">
        <v>4</v>
      </c>
      <c r="AA40" s="52">
        <v>4</v>
      </c>
      <c r="AB40" s="52">
        <v>3</v>
      </c>
      <c r="AC40" s="52">
        <v>5</v>
      </c>
      <c r="AD40" s="52">
        <v>2</v>
      </c>
      <c r="AE40" s="52">
        <v>6</v>
      </c>
      <c r="AF40" s="52">
        <v>2</v>
      </c>
      <c r="AG40" s="52">
        <v>6</v>
      </c>
      <c r="AH40" s="52">
        <v>2</v>
      </c>
      <c r="AI40" s="52">
        <v>6</v>
      </c>
      <c r="AJ40" s="52">
        <v>2</v>
      </c>
      <c r="AK40" s="52">
        <v>6</v>
      </c>
    </row>
    <row r="41" spans="1:1024" ht="18.75">
      <c r="A41" s="65">
        <v>33</v>
      </c>
      <c r="B41" s="67" t="s">
        <v>47</v>
      </c>
      <c r="C41" s="63">
        <v>92</v>
      </c>
      <c r="D41" s="52">
        <f t="shared" si="1"/>
        <v>31</v>
      </c>
      <c r="E41" s="52">
        <f t="shared" si="2"/>
        <v>61</v>
      </c>
      <c r="F41" s="52">
        <v>2</v>
      </c>
      <c r="G41" s="52">
        <v>5</v>
      </c>
      <c r="H41" s="52">
        <v>2</v>
      </c>
      <c r="I41" s="52">
        <v>5</v>
      </c>
      <c r="J41" s="52">
        <v>3</v>
      </c>
      <c r="K41" s="52">
        <v>4</v>
      </c>
      <c r="L41" s="52">
        <v>3</v>
      </c>
      <c r="M41" s="52">
        <v>4</v>
      </c>
      <c r="N41" s="52">
        <v>0</v>
      </c>
      <c r="O41" s="52">
        <v>2</v>
      </c>
      <c r="P41" s="52">
        <v>0</v>
      </c>
      <c r="Q41" s="52">
        <v>2</v>
      </c>
      <c r="R41" s="52">
        <v>2</v>
      </c>
      <c r="S41" s="52">
        <v>5</v>
      </c>
      <c r="T41" s="52">
        <v>3</v>
      </c>
      <c r="U41" s="52">
        <v>4</v>
      </c>
      <c r="V41" s="52">
        <v>3</v>
      </c>
      <c r="W41" s="52">
        <v>4</v>
      </c>
      <c r="X41" s="52">
        <v>3</v>
      </c>
      <c r="Y41" s="52">
        <v>4</v>
      </c>
      <c r="Z41" s="52">
        <v>3</v>
      </c>
      <c r="AA41" s="52">
        <v>4</v>
      </c>
      <c r="AB41" s="52">
        <v>3</v>
      </c>
      <c r="AC41" s="52">
        <v>4</v>
      </c>
      <c r="AD41" s="52">
        <v>0</v>
      </c>
      <c r="AE41" s="52">
        <v>2</v>
      </c>
      <c r="AF41" s="52">
        <v>0</v>
      </c>
      <c r="AG41" s="52">
        <v>2</v>
      </c>
      <c r="AH41" s="52">
        <v>2</v>
      </c>
      <c r="AI41" s="52">
        <v>5</v>
      </c>
      <c r="AJ41" s="52">
        <v>2</v>
      </c>
      <c r="AK41" s="52">
        <v>5</v>
      </c>
    </row>
    <row r="42" spans="1:1024" ht="18.75">
      <c r="A42" s="65">
        <v>34</v>
      </c>
      <c r="B42" s="67" t="s">
        <v>48</v>
      </c>
      <c r="C42" s="63">
        <v>15</v>
      </c>
      <c r="D42" s="52">
        <f t="shared" si="1"/>
        <v>0</v>
      </c>
      <c r="E42" s="52">
        <f t="shared" si="2"/>
        <v>15</v>
      </c>
      <c r="F42" s="52">
        <v>0</v>
      </c>
      <c r="G42" s="52">
        <v>0</v>
      </c>
      <c r="H42" s="52">
        <v>0</v>
      </c>
      <c r="I42" s="52">
        <v>1</v>
      </c>
      <c r="J42" s="52">
        <v>0</v>
      </c>
      <c r="K42" s="52">
        <v>1</v>
      </c>
      <c r="L42" s="52">
        <v>0</v>
      </c>
      <c r="M42" s="52">
        <v>1</v>
      </c>
      <c r="N42" s="52">
        <v>0</v>
      </c>
      <c r="O42" s="52">
        <v>1</v>
      </c>
      <c r="P42" s="52">
        <v>0</v>
      </c>
      <c r="Q42" s="52">
        <v>1</v>
      </c>
      <c r="R42" s="52">
        <v>0</v>
      </c>
      <c r="S42" s="52">
        <v>1</v>
      </c>
      <c r="T42" s="52">
        <v>0</v>
      </c>
      <c r="U42" s="52">
        <v>1</v>
      </c>
      <c r="V42" s="52">
        <v>0</v>
      </c>
      <c r="W42" s="52">
        <v>1</v>
      </c>
      <c r="X42" s="52">
        <v>0</v>
      </c>
      <c r="Y42" s="52">
        <v>1</v>
      </c>
      <c r="Z42" s="52">
        <v>0</v>
      </c>
      <c r="AA42" s="52">
        <v>1</v>
      </c>
      <c r="AB42" s="52">
        <v>0</v>
      </c>
      <c r="AC42" s="52">
        <v>1</v>
      </c>
      <c r="AD42" s="52">
        <v>0</v>
      </c>
      <c r="AE42" s="52">
        <v>1</v>
      </c>
      <c r="AF42" s="52">
        <v>0</v>
      </c>
      <c r="AG42" s="52">
        <v>1</v>
      </c>
      <c r="AH42" s="52">
        <v>0</v>
      </c>
      <c r="AI42" s="52">
        <v>1</v>
      </c>
      <c r="AJ42" s="52">
        <v>0</v>
      </c>
      <c r="AK42" s="52">
        <v>1</v>
      </c>
    </row>
    <row r="43" spans="1:1024" ht="18.75">
      <c r="A43" s="65">
        <v>35</v>
      </c>
      <c r="B43" s="67" t="s">
        <v>49</v>
      </c>
      <c r="C43" s="63">
        <v>1324</v>
      </c>
      <c r="D43" s="52">
        <f t="shared" si="1"/>
        <v>1228</v>
      </c>
      <c r="E43" s="52">
        <f t="shared" si="2"/>
        <v>96</v>
      </c>
      <c r="F43" s="52">
        <v>86</v>
      </c>
      <c r="G43" s="52">
        <v>13</v>
      </c>
      <c r="H43" s="52">
        <v>78</v>
      </c>
      <c r="I43" s="52">
        <v>2</v>
      </c>
      <c r="J43" s="52">
        <v>69</v>
      </c>
      <c r="K43" s="52">
        <v>2</v>
      </c>
      <c r="L43" s="52">
        <v>73</v>
      </c>
      <c r="M43" s="52">
        <v>2</v>
      </c>
      <c r="N43" s="52">
        <v>87</v>
      </c>
      <c r="O43" s="52">
        <v>14</v>
      </c>
      <c r="P43" s="52">
        <v>89</v>
      </c>
      <c r="Q43" s="52">
        <v>19</v>
      </c>
      <c r="R43" s="52">
        <v>83</v>
      </c>
      <c r="S43" s="52">
        <v>3</v>
      </c>
      <c r="T43" s="52">
        <v>59</v>
      </c>
      <c r="U43" s="52">
        <v>1</v>
      </c>
      <c r="V43" s="52">
        <v>58</v>
      </c>
      <c r="W43" s="52">
        <v>0</v>
      </c>
      <c r="X43" s="52">
        <v>60</v>
      </c>
      <c r="Y43" s="52">
        <v>2</v>
      </c>
      <c r="Z43" s="52">
        <v>68</v>
      </c>
      <c r="AA43" s="52">
        <v>1</v>
      </c>
      <c r="AB43" s="52">
        <v>75</v>
      </c>
      <c r="AC43" s="52">
        <v>2</v>
      </c>
      <c r="AD43" s="52">
        <v>88</v>
      </c>
      <c r="AE43" s="52">
        <v>7</v>
      </c>
      <c r="AF43" s="52">
        <v>90</v>
      </c>
      <c r="AG43" s="52">
        <v>14</v>
      </c>
      <c r="AH43" s="52">
        <v>83</v>
      </c>
      <c r="AI43" s="52">
        <v>6</v>
      </c>
      <c r="AJ43" s="52">
        <v>82</v>
      </c>
      <c r="AK43" s="52">
        <v>8</v>
      </c>
    </row>
    <row r="44" spans="1:1024" s="69" customFormat="1" ht="37.5">
      <c r="A44" s="65">
        <v>36</v>
      </c>
      <c r="B44" s="68" t="s">
        <v>58</v>
      </c>
      <c r="C44" s="63">
        <v>480</v>
      </c>
      <c r="D44" s="52">
        <f t="shared" si="1"/>
        <v>480</v>
      </c>
      <c r="E44" s="52">
        <f t="shared" si="2"/>
        <v>0</v>
      </c>
      <c r="F44" s="52">
        <v>30</v>
      </c>
      <c r="G44" s="52">
        <v>0</v>
      </c>
      <c r="H44" s="52">
        <v>30</v>
      </c>
      <c r="I44" s="52">
        <v>0</v>
      </c>
      <c r="J44" s="52">
        <v>30</v>
      </c>
      <c r="K44" s="52">
        <v>0</v>
      </c>
      <c r="L44" s="52">
        <v>30</v>
      </c>
      <c r="M44" s="52">
        <v>0</v>
      </c>
      <c r="N44" s="52">
        <v>30</v>
      </c>
      <c r="O44" s="52">
        <v>0</v>
      </c>
      <c r="P44" s="52">
        <v>30</v>
      </c>
      <c r="Q44" s="52">
        <v>0</v>
      </c>
      <c r="R44" s="52">
        <v>30</v>
      </c>
      <c r="S44" s="52">
        <v>0</v>
      </c>
      <c r="T44" s="52">
        <v>30</v>
      </c>
      <c r="U44" s="52">
        <v>0</v>
      </c>
      <c r="V44" s="52">
        <v>30</v>
      </c>
      <c r="W44" s="52">
        <v>0</v>
      </c>
      <c r="X44" s="52">
        <v>30</v>
      </c>
      <c r="Y44" s="52">
        <v>0</v>
      </c>
      <c r="Z44" s="52">
        <v>30</v>
      </c>
      <c r="AA44" s="52">
        <v>0</v>
      </c>
      <c r="AB44" s="52">
        <v>30</v>
      </c>
      <c r="AC44" s="52">
        <v>0</v>
      </c>
      <c r="AD44" s="52">
        <v>30</v>
      </c>
      <c r="AE44" s="52">
        <v>0</v>
      </c>
      <c r="AF44" s="52">
        <v>30</v>
      </c>
      <c r="AG44" s="52">
        <v>0</v>
      </c>
      <c r="AH44" s="52">
        <v>30</v>
      </c>
      <c r="AI44" s="52">
        <v>0</v>
      </c>
      <c r="AJ44" s="52">
        <v>30</v>
      </c>
      <c r="AK44" s="52">
        <v>0</v>
      </c>
      <c r="AL44" s="58"/>
      <c r="AM44" s="58"/>
      <c r="AMD44" s="58"/>
      <c r="AME44" s="58"/>
      <c r="AMF44" s="58"/>
      <c r="AMG44" s="58"/>
      <c r="AMH44" s="58"/>
      <c r="AMI44" s="58"/>
      <c r="AMJ44" s="58"/>
    </row>
  </sheetData>
  <mergeCells count="55">
    <mergeCell ref="AH6:AI6"/>
    <mergeCell ref="AJ6:AK6"/>
    <mergeCell ref="AH5:AI5"/>
    <mergeCell ref="AJ5:AK5"/>
    <mergeCell ref="F6:G6"/>
    <mergeCell ref="H6:I6"/>
    <mergeCell ref="J6:K6"/>
    <mergeCell ref="L6:M6"/>
    <mergeCell ref="N6:O6"/>
    <mergeCell ref="P6:Q6"/>
    <mergeCell ref="R6:S6"/>
    <mergeCell ref="T6:U6"/>
    <mergeCell ref="V6:W6"/>
    <mergeCell ref="X6:Y6"/>
    <mergeCell ref="Z6:AA6"/>
    <mergeCell ref="AB6:AC6"/>
    <mergeCell ref="AD6:AE6"/>
    <mergeCell ref="AF6:AG6"/>
    <mergeCell ref="AJ4:AK4"/>
    <mergeCell ref="D5:E6"/>
    <mergeCell ref="F5:G5"/>
    <mergeCell ref="H5:I5"/>
    <mergeCell ref="J5:K5"/>
    <mergeCell ref="L5:M5"/>
    <mergeCell ref="N5:O5"/>
    <mergeCell ref="P5:Q5"/>
    <mergeCell ref="R5:S5"/>
    <mergeCell ref="T5:U5"/>
    <mergeCell ref="V5:W5"/>
    <mergeCell ref="X5:Y5"/>
    <mergeCell ref="Z5:AA5"/>
    <mergeCell ref="AB5:AC5"/>
    <mergeCell ref="AD5:AE5"/>
    <mergeCell ref="AF5:AG5"/>
    <mergeCell ref="Z4:AA4"/>
    <mergeCell ref="AB4:AC4"/>
    <mergeCell ref="AD4:AE4"/>
    <mergeCell ref="AF4:AG4"/>
    <mergeCell ref="AH4:AI4"/>
    <mergeCell ref="A2:AK2"/>
    <mergeCell ref="A3:A7"/>
    <mergeCell ref="B3:B7"/>
    <mergeCell ref="C3:C7"/>
    <mergeCell ref="D3:AK3"/>
    <mergeCell ref="D4:E4"/>
    <mergeCell ref="F4:G4"/>
    <mergeCell ref="H4:I4"/>
    <mergeCell ref="J4:K4"/>
    <mergeCell ref="L4:M4"/>
    <mergeCell ref="N4:O4"/>
    <mergeCell ref="P4:Q4"/>
    <mergeCell ref="R4:S4"/>
    <mergeCell ref="T4:U4"/>
    <mergeCell ref="V4:W4"/>
    <mergeCell ref="X4:Y4"/>
  </mergeCells>
  <pageMargins left="0.39374999999999999" right="0.39374999999999999" top="0.39374999999999999" bottom="0.39374999999999999" header="0.511811023622047" footer="0.511811023622047"/>
  <pageSetup paperSize="9" orientation="landscape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J43"/>
  <sheetViews>
    <sheetView tabSelected="1" zoomScale="65" zoomScaleNormal="65" workbookViewId="0">
      <selection activeCell="S17" sqref="S17"/>
    </sheetView>
  </sheetViews>
  <sheetFormatPr defaultColWidth="9.125" defaultRowHeight="18"/>
  <cols>
    <col min="1" max="1" width="6.375" style="57" customWidth="1"/>
    <col min="2" max="2" width="18" style="58" customWidth="1"/>
    <col min="3" max="3" width="15.25" style="58" customWidth="1"/>
    <col min="4" max="37" width="6.125" style="58" customWidth="1"/>
    <col min="38" max="1016" width="9.125" style="58"/>
    <col min="1017" max="1022" width="9.125" style="70"/>
  </cols>
  <sheetData>
    <row r="1" spans="1:1024" ht="25.35" customHeight="1">
      <c r="AD1" s="42"/>
      <c r="AE1" s="42"/>
      <c r="AF1" s="42"/>
      <c r="AG1" s="42"/>
      <c r="AH1" s="42"/>
      <c r="AI1" s="42"/>
      <c r="AJ1" s="42"/>
      <c r="AK1" s="44" t="s">
        <v>136</v>
      </c>
    </row>
    <row r="2" spans="1:1024" ht="69.95" customHeight="1">
      <c r="A2" s="9" t="s">
        <v>137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</row>
    <row r="3" spans="1:1024" s="64" customFormat="1" ht="17.45" customHeight="1">
      <c r="A3" s="8" t="s">
        <v>2</v>
      </c>
      <c r="B3" s="8" t="s">
        <v>3</v>
      </c>
      <c r="C3" s="8" t="s">
        <v>62</v>
      </c>
      <c r="D3" s="7" t="s">
        <v>138</v>
      </c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MC3" s="71"/>
      <c r="AMD3" s="71"/>
      <c r="AME3" s="71"/>
      <c r="AMF3" s="71"/>
      <c r="AMG3" s="70"/>
      <c r="AMH3" s="70"/>
      <c r="AMI3"/>
      <c r="AMJ3"/>
    </row>
    <row r="4" spans="1:1024" s="64" customFormat="1" ht="18.75">
      <c r="A4" s="8"/>
      <c r="B4" s="8"/>
      <c r="C4" s="8"/>
      <c r="D4" s="7" t="s">
        <v>64</v>
      </c>
      <c r="E4" s="7"/>
      <c r="F4" s="7">
        <v>1</v>
      </c>
      <c r="G4" s="7"/>
      <c r="H4" s="7">
        <v>2</v>
      </c>
      <c r="I4" s="7"/>
      <c r="J4" s="7">
        <v>3</v>
      </c>
      <c r="K4" s="7"/>
      <c r="L4" s="7">
        <v>4</v>
      </c>
      <c r="M4" s="7"/>
      <c r="N4" s="7">
        <v>5</v>
      </c>
      <c r="O4" s="7"/>
      <c r="P4" s="7">
        <v>6</v>
      </c>
      <c r="Q4" s="7"/>
      <c r="R4" s="7">
        <v>7</v>
      </c>
      <c r="S4" s="7"/>
      <c r="T4" s="7">
        <v>8</v>
      </c>
      <c r="U4" s="7"/>
      <c r="V4" s="7">
        <v>9</v>
      </c>
      <c r="W4" s="7"/>
      <c r="X4" s="7">
        <v>10</v>
      </c>
      <c r="Y4" s="7"/>
      <c r="Z4" s="7">
        <v>11</v>
      </c>
      <c r="AA4" s="7"/>
      <c r="AB4" s="7">
        <v>12</v>
      </c>
      <c r="AC4" s="7"/>
      <c r="AD4" s="7">
        <v>13</v>
      </c>
      <c r="AE4" s="7"/>
      <c r="AF4" s="7">
        <v>14</v>
      </c>
      <c r="AG4" s="7"/>
      <c r="AH4" s="7">
        <v>15</v>
      </c>
      <c r="AI4" s="7"/>
      <c r="AJ4" s="7">
        <v>16</v>
      </c>
      <c r="AK4" s="7"/>
      <c r="AMC4" s="71"/>
      <c r="AMD4" s="71"/>
      <c r="AME4" s="71"/>
      <c r="AMF4" s="71"/>
      <c r="AMG4" s="70"/>
      <c r="AMH4" s="70"/>
      <c r="AMI4"/>
      <c r="AMJ4"/>
    </row>
    <row r="5" spans="1:1024" s="64" customFormat="1" ht="17.45" customHeight="1">
      <c r="A5" s="8"/>
      <c r="B5" s="8"/>
      <c r="C5" s="8"/>
      <c r="D5" s="7" t="s">
        <v>139</v>
      </c>
      <c r="E5" s="7"/>
      <c r="F5" s="4" t="s">
        <v>66</v>
      </c>
      <c r="G5" s="4"/>
      <c r="H5" s="3" t="s">
        <v>107</v>
      </c>
      <c r="I5" s="3"/>
      <c r="J5" s="4" t="s">
        <v>108</v>
      </c>
      <c r="K5" s="4"/>
      <c r="L5" s="4" t="s">
        <v>109</v>
      </c>
      <c r="M5" s="4"/>
      <c r="N5" s="3" t="s">
        <v>110</v>
      </c>
      <c r="O5" s="3"/>
      <c r="P5" s="4" t="s">
        <v>111</v>
      </c>
      <c r="Q5" s="4"/>
      <c r="R5" s="4" t="s">
        <v>112</v>
      </c>
      <c r="S5" s="4"/>
      <c r="T5" s="3" t="s">
        <v>113</v>
      </c>
      <c r="U5" s="3"/>
      <c r="V5" s="4" t="s">
        <v>114</v>
      </c>
      <c r="W5" s="4"/>
      <c r="X5" s="2" t="s">
        <v>115</v>
      </c>
      <c r="Y5" s="2"/>
      <c r="Z5" s="3" t="s">
        <v>116</v>
      </c>
      <c r="AA5" s="3"/>
      <c r="AB5" s="4" t="s">
        <v>117</v>
      </c>
      <c r="AC5" s="4"/>
      <c r="AD5" s="4" t="s">
        <v>79</v>
      </c>
      <c r="AE5" s="4"/>
      <c r="AF5" s="3" t="s">
        <v>80</v>
      </c>
      <c r="AG5" s="3"/>
      <c r="AH5" s="2" t="s">
        <v>118</v>
      </c>
      <c r="AI5" s="2"/>
      <c r="AJ5" s="4" t="s">
        <v>119</v>
      </c>
      <c r="AK5" s="4"/>
      <c r="AMC5" s="71"/>
      <c r="AMD5" s="71"/>
      <c r="AME5" s="71"/>
      <c r="AMF5" s="71"/>
      <c r="AMG5" s="70"/>
      <c r="AMH5" s="70"/>
      <c r="AMI5"/>
      <c r="AMJ5"/>
    </row>
    <row r="6" spans="1:1024" s="64" customFormat="1" ht="18.75">
      <c r="A6" s="8"/>
      <c r="B6" s="8"/>
      <c r="C6" s="8"/>
      <c r="D6" s="7"/>
      <c r="E6" s="7"/>
      <c r="F6" s="4" t="s">
        <v>120</v>
      </c>
      <c r="G6" s="4"/>
      <c r="H6" s="3" t="s">
        <v>121</v>
      </c>
      <c r="I6" s="3"/>
      <c r="J6" s="4" t="s">
        <v>122</v>
      </c>
      <c r="K6" s="4"/>
      <c r="L6" s="4" t="s">
        <v>123</v>
      </c>
      <c r="M6" s="4"/>
      <c r="N6" s="3" t="s">
        <v>124</v>
      </c>
      <c r="O6" s="3"/>
      <c r="P6" s="4" t="s">
        <v>125</v>
      </c>
      <c r="Q6" s="4"/>
      <c r="R6" s="4" t="s">
        <v>126</v>
      </c>
      <c r="S6" s="4"/>
      <c r="T6" s="3" t="s">
        <v>127</v>
      </c>
      <c r="U6" s="3"/>
      <c r="V6" s="4" t="s">
        <v>128</v>
      </c>
      <c r="W6" s="4"/>
      <c r="X6" s="4" t="s">
        <v>93</v>
      </c>
      <c r="Y6" s="4"/>
      <c r="Z6" s="3" t="s">
        <v>94</v>
      </c>
      <c r="AA6" s="3"/>
      <c r="AB6" s="4" t="s">
        <v>95</v>
      </c>
      <c r="AC6" s="4"/>
      <c r="AD6" s="4" t="s">
        <v>129</v>
      </c>
      <c r="AE6" s="4"/>
      <c r="AF6" s="3" t="s">
        <v>81</v>
      </c>
      <c r="AG6" s="3"/>
      <c r="AH6" s="4" t="s">
        <v>82</v>
      </c>
      <c r="AI6" s="4"/>
      <c r="AJ6" s="4" t="s">
        <v>130</v>
      </c>
      <c r="AK6" s="4"/>
      <c r="AMC6" s="71"/>
      <c r="AMD6" s="71"/>
      <c r="AME6" s="71"/>
      <c r="AMF6" s="71"/>
      <c r="AMG6" s="70"/>
      <c r="AMH6" s="70"/>
      <c r="AMI6"/>
      <c r="AMJ6"/>
    </row>
    <row r="7" spans="1:1024" s="64" customFormat="1" ht="107.85" customHeight="1">
      <c r="A7" s="8"/>
      <c r="B7" s="8"/>
      <c r="C7" s="8"/>
      <c r="D7" s="49" t="s">
        <v>140</v>
      </c>
      <c r="E7" s="49" t="s">
        <v>101</v>
      </c>
      <c r="F7" s="49" t="s">
        <v>140</v>
      </c>
      <c r="G7" s="49" t="s">
        <v>101</v>
      </c>
      <c r="H7" s="49" t="s">
        <v>140</v>
      </c>
      <c r="I7" s="49" t="s">
        <v>101</v>
      </c>
      <c r="J7" s="49" t="s">
        <v>140</v>
      </c>
      <c r="K7" s="49" t="s">
        <v>101</v>
      </c>
      <c r="L7" s="49" t="s">
        <v>140</v>
      </c>
      <c r="M7" s="49" t="s">
        <v>101</v>
      </c>
      <c r="N7" s="49" t="s">
        <v>140</v>
      </c>
      <c r="O7" s="49" t="s">
        <v>101</v>
      </c>
      <c r="P7" s="49" t="s">
        <v>140</v>
      </c>
      <c r="Q7" s="49" t="s">
        <v>101</v>
      </c>
      <c r="R7" s="49" t="s">
        <v>140</v>
      </c>
      <c r="S7" s="49" t="s">
        <v>101</v>
      </c>
      <c r="T7" s="49" t="s">
        <v>140</v>
      </c>
      <c r="U7" s="49" t="s">
        <v>101</v>
      </c>
      <c r="V7" s="49" t="s">
        <v>140</v>
      </c>
      <c r="W7" s="49" t="s">
        <v>101</v>
      </c>
      <c r="X7" s="49" t="s">
        <v>140</v>
      </c>
      <c r="Y7" s="49" t="s">
        <v>101</v>
      </c>
      <c r="Z7" s="49" t="s">
        <v>140</v>
      </c>
      <c r="AA7" s="49" t="s">
        <v>101</v>
      </c>
      <c r="AB7" s="49" t="s">
        <v>140</v>
      </c>
      <c r="AC7" s="49" t="s">
        <v>101</v>
      </c>
      <c r="AD7" s="49" t="s">
        <v>140</v>
      </c>
      <c r="AE7" s="49" t="s">
        <v>101</v>
      </c>
      <c r="AF7" s="49" t="s">
        <v>140</v>
      </c>
      <c r="AG7" s="49" t="s">
        <v>101</v>
      </c>
      <c r="AH7" s="49" t="s">
        <v>140</v>
      </c>
      <c r="AI7" s="49" t="s">
        <v>101</v>
      </c>
      <c r="AJ7" s="49" t="s">
        <v>140</v>
      </c>
      <c r="AK7" s="49" t="s">
        <v>101</v>
      </c>
      <c r="AMC7" s="71"/>
      <c r="AMD7" s="71"/>
      <c r="AME7" s="71"/>
      <c r="AMF7" s="71"/>
      <c r="AMG7" s="70"/>
      <c r="AMH7" s="70"/>
      <c r="AMI7"/>
      <c r="AMJ7"/>
    </row>
    <row r="8" spans="1:1024" s="64" customFormat="1" ht="37.5">
      <c r="A8" s="34"/>
      <c r="B8" s="34" t="s">
        <v>102</v>
      </c>
      <c r="C8" s="63">
        <f t="shared" ref="C8:AK8" si="0">SUM(C9:C43)</f>
        <v>1392</v>
      </c>
      <c r="D8" s="63">
        <f t="shared" si="0"/>
        <v>1232</v>
      </c>
      <c r="E8" s="63">
        <f t="shared" si="0"/>
        <v>160</v>
      </c>
      <c r="F8" s="63">
        <f t="shared" si="0"/>
        <v>77</v>
      </c>
      <c r="G8" s="63">
        <f t="shared" si="0"/>
        <v>10</v>
      </c>
      <c r="H8" s="63">
        <f t="shared" si="0"/>
        <v>77</v>
      </c>
      <c r="I8" s="63">
        <f t="shared" si="0"/>
        <v>10</v>
      </c>
      <c r="J8" s="63">
        <f t="shared" si="0"/>
        <v>77</v>
      </c>
      <c r="K8" s="63">
        <f t="shared" si="0"/>
        <v>10</v>
      </c>
      <c r="L8" s="63">
        <f t="shared" si="0"/>
        <v>77</v>
      </c>
      <c r="M8" s="63">
        <f t="shared" si="0"/>
        <v>10</v>
      </c>
      <c r="N8" s="63">
        <f t="shared" si="0"/>
        <v>77</v>
      </c>
      <c r="O8" s="63">
        <f t="shared" si="0"/>
        <v>10</v>
      </c>
      <c r="P8" s="63">
        <f t="shared" si="0"/>
        <v>77</v>
      </c>
      <c r="Q8" s="63">
        <f t="shared" si="0"/>
        <v>10</v>
      </c>
      <c r="R8" s="63">
        <f t="shared" si="0"/>
        <v>77</v>
      </c>
      <c r="S8" s="63">
        <f t="shared" si="0"/>
        <v>10</v>
      </c>
      <c r="T8" s="63">
        <f t="shared" si="0"/>
        <v>77</v>
      </c>
      <c r="U8" s="63">
        <f t="shared" si="0"/>
        <v>10</v>
      </c>
      <c r="V8" s="63">
        <f t="shared" si="0"/>
        <v>77</v>
      </c>
      <c r="W8" s="63">
        <f t="shared" si="0"/>
        <v>10</v>
      </c>
      <c r="X8" s="63">
        <f t="shared" si="0"/>
        <v>77</v>
      </c>
      <c r="Y8" s="63">
        <f t="shared" si="0"/>
        <v>10</v>
      </c>
      <c r="Z8" s="63">
        <f t="shared" si="0"/>
        <v>77</v>
      </c>
      <c r="AA8" s="63">
        <f t="shared" si="0"/>
        <v>10</v>
      </c>
      <c r="AB8" s="63">
        <f t="shared" si="0"/>
        <v>77</v>
      </c>
      <c r="AC8" s="63">
        <f t="shared" si="0"/>
        <v>10</v>
      </c>
      <c r="AD8" s="63">
        <f t="shared" si="0"/>
        <v>77</v>
      </c>
      <c r="AE8" s="63">
        <f t="shared" si="0"/>
        <v>10</v>
      </c>
      <c r="AF8" s="63">
        <f t="shared" si="0"/>
        <v>77</v>
      </c>
      <c r="AG8" s="63">
        <f t="shared" si="0"/>
        <v>10</v>
      </c>
      <c r="AH8" s="63">
        <f t="shared" si="0"/>
        <v>77</v>
      </c>
      <c r="AI8" s="63">
        <f t="shared" si="0"/>
        <v>10</v>
      </c>
      <c r="AJ8" s="63">
        <f t="shared" si="0"/>
        <v>77</v>
      </c>
      <c r="AK8" s="63">
        <f t="shared" si="0"/>
        <v>10</v>
      </c>
      <c r="AMC8" s="71"/>
      <c r="AMD8" s="71"/>
      <c r="AME8" s="71"/>
      <c r="AMF8" s="71"/>
      <c r="AMG8" s="70"/>
      <c r="AMH8" s="70"/>
      <c r="AMI8"/>
      <c r="AMJ8"/>
    </row>
    <row r="9" spans="1:1024" ht="18.75">
      <c r="A9" s="65">
        <v>1</v>
      </c>
      <c r="B9" s="54" t="s">
        <v>15</v>
      </c>
      <c r="C9" s="63">
        <f t="shared" ref="C9:C43" si="1">D9+E9</f>
        <v>10</v>
      </c>
      <c r="D9" s="63">
        <f t="shared" ref="D9:D43" si="2">F9+H9+J9+L9+N9+P9+R9+T9+V9+X9+Z9+AB9+AD9+AF9+AH9+AJ9</f>
        <v>9</v>
      </c>
      <c r="E9" s="63">
        <f t="shared" ref="E9:E43" si="3">G9+I9+K9+M9+O9+Q9+S9+U9+W9+Y9+AA9+AC9+AE9+AG9+AI9+AK9</f>
        <v>1</v>
      </c>
      <c r="F9" s="72">
        <v>0</v>
      </c>
      <c r="G9" s="72">
        <v>0</v>
      </c>
      <c r="H9" s="72">
        <v>0</v>
      </c>
      <c r="I9" s="72">
        <v>0</v>
      </c>
      <c r="J9" s="72">
        <v>0</v>
      </c>
      <c r="K9" s="72">
        <v>0</v>
      </c>
      <c r="L9" s="72">
        <v>0</v>
      </c>
      <c r="M9" s="72">
        <v>0</v>
      </c>
      <c r="N9" s="72">
        <v>1</v>
      </c>
      <c r="O9" s="72">
        <v>0</v>
      </c>
      <c r="P9" s="72">
        <v>1</v>
      </c>
      <c r="Q9" s="72">
        <v>0</v>
      </c>
      <c r="R9" s="72">
        <v>1</v>
      </c>
      <c r="S9" s="72">
        <v>1</v>
      </c>
      <c r="T9" s="72">
        <v>1</v>
      </c>
      <c r="U9" s="72">
        <v>0</v>
      </c>
      <c r="V9" s="72">
        <v>1</v>
      </c>
      <c r="W9" s="72">
        <v>0</v>
      </c>
      <c r="X9" s="72">
        <v>1</v>
      </c>
      <c r="Y9" s="72">
        <v>0</v>
      </c>
      <c r="Z9" s="72">
        <v>1</v>
      </c>
      <c r="AA9" s="72">
        <v>0</v>
      </c>
      <c r="AB9" s="72">
        <v>1</v>
      </c>
      <c r="AC9" s="72">
        <v>0</v>
      </c>
      <c r="AD9" s="72">
        <v>1</v>
      </c>
      <c r="AE9" s="72">
        <v>0</v>
      </c>
      <c r="AF9" s="72">
        <v>0</v>
      </c>
      <c r="AG9" s="72">
        <v>0</v>
      </c>
      <c r="AH9" s="72">
        <v>0</v>
      </c>
      <c r="AI9" s="72">
        <v>0</v>
      </c>
      <c r="AJ9" s="72">
        <v>0</v>
      </c>
      <c r="AK9" s="72">
        <v>0</v>
      </c>
    </row>
    <row r="10" spans="1:1024" ht="18.75">
      <c r="A10" s="65">
        <v>2</v>
      </c>
      <c r="B10" s="54" t="s">
        <v>16</v>
      </c>
      <c r="C10" s="63">
        <f t="shared" si="1"/>
        <v>27</v>
      </c>
      <c r="D10" s="63">
        <f t="shared" si="2"/>
        <v>25</v>
      </c>
      <c r="E10" s="63">
        <f t="shared" si="3"/>
        <v>2</v>
      </c>
      <c r="F10" s="72">
        <v>1</v>
      </c>
      <c r="G10" s="72">
        <v>0</v>
      </c>
      <c r="H10" s="72">
        <v>1</v>
      </c>
      <c r="I10" s="72">
        <v>1</v>
      </c>
      <c r="J10" s="72">
        <v>1</v>
      </c>
      <c r="K10" s="72">
        <v>0</v>
      </c>
      <c r="L10" s="72">
        <v>2</v>
      </c>
      <c r="M10" s="72">
        <v>0</v>
      </c>
      <c r="N10" s="72">
        <v>2</v>
      </c>
      <c r="O10" s="72">
        <v>0</v>
      </c>
      <c r="P10" s="72">
        <v>2</v>
      </c>
      <c r="Q10" s="72">
        <v>0</v>
      </c>
      <c r="R10" s="72">
        <v>2</v>
      </c>
      <c r="S10" s="72">
        <v>0</v>
      </c>
      <c r="T10" s="72">
        <v>2</v>
      </c>
      <c r="U10" s="72">
        <v>1</v>
      </c>
      <c r="V10" s="72">
        <v>2</v>
      </c>
      <c r="W10" s="72">
        <v>0</v>
      </c>
      <c r="X10" s="72">
        <v>2</v>
      </c>
      <c r="Y10" s="72">
        <v>0</v>
      </c>
      <c r="Z10" s="72">
        <v>2</v>
      </c>
      <c r="AA10" s="72">
        <v>0</v>
      </c>
      <c r="AB10" s="72">
        <v>2</v>
      </c>
      <c r="AC10" s="72">
        <v>0</v>
      </c>
      <c r="AD10" s="72">
        <v>2</v>
      </c>
      <c r="AE10" s="72">
        <v>0</v>
      </c>
      <c r="AF10" s="72">
        <v>1</v>
      </c>
      <c r="AG10" s="72">
        <v>0</v>
      </c>
      <c r="AH10" s="72">
        <v>1</v>
      </c>
      <c r="AI10" s="72">
        <v>0</v>
      </c>
      <c r="AJ10" s="72">
        <v>0</v>
      </c>
      <c r="AK10" s="72">
        <v>0</v>
      </c>
    </row>
    <row r="11" spans="1:1024" ht="18.75">
      <c r="A11" s="65">
        <v>3</v>
      </c>
      <c r="B11" s="54" t="s">
        <v>17</v>
      </c>
      <c r="C11" s="63">
        <f t="shared" si="1"/>
        <v>8</v>
      </c>
      <c r="D11" s="63">
        <f t="shared" si="2"/>
        <v>7</v>
      </c>
      <c r="E11" s="63">
        <f t="shared" si="3"/>
        <v>1</v>
      </c>
      <c r="F11" s="72">
        <v>0</v>
      </c>
      <c r="G11" s="72">
        <v>0</v>
      </c>
      <c r="H11" s="72">
        <v>0</v>
      </c>
      <c r="I11" s="72">
        <v>0</v>
      </c>
      <c r="J11" s="72">
        <v>0</v>
      </c>
      <c r="K11" s="72">
        <v>0</v>
      </c>
      <c r="L11" s="72">
        <v>0</v>
      </c>
      <c r="M11" s="72">
        <v>0</v>
      </c>
      <c r="N11" s="72">
        <v>0</v>
      </c>
      <c r="O11" s="72">
        <v>1</v>
      </c>
      <c r="P11" s="72">
        <v>0</v>
      </c>
      <c r="Q11" s="72">
        <v>0</v>
      </c>
      <c r="R11" s="72">
        <v>1</v>
      </c>
      <c r="S11" s="72">
        <v>0</v>
      </c>
      <c r="T11" s="72">
        <v>1</v>
      </c>
      <c r="U11" s="72">
        <v>0</v>
      </c>
      <c r="V11" s="72">
        <v>1</v>
      </c>
      <c r="W11" s="72">
        <v>0</v>
      </c>
      <c r="X11" s="72">
        <v>1</v>
      </c>
      <c r="Y11" s="72">
        <v>0</v>
      </c>
      <c r="Z11" s="72">
        <v>1</v>
      </c>
      <c r="AA11" s="72">
        <v>0</v>
      </c>
      <c r="AB11" s="72">
        <v>1</v>
      </c>
      <c r="AC11" s="72">
        <v>0</v>
      </c>
      <c r="AD11" s="72">
        <v>1</v>
      </c>
      <c r="AE11" s="72">
        <v>0</v>
      </c>
      <c r="AF11" s="72">
        <v>0</v>
      </c>
      <c r="AG11" s="72">
        <v>0</v>
      </c>
      <c r="AH11" s="72">
        <v>0</v>
      </c>
      <c r="AI11" s="72">
        <v>0</v>
      </c>
      <c r="AJ11" s="72">
        <v>0</v>
      </c>
      <c r="AK11" s="72">
        <v>0</v>
      </c>
    </row>
    <row r="12" spans="1:1024" ht="18.75">
      <c r="A12" s="65">
        <v>4</v>
      </c>
      <c r="B12" s="54" t="s">
        <v>18</v>
      </c>
      <c r="C12" s="63">
        <f t="shared" si="1"/>
        <v>19</v>
      </c>
      <c r="D12" s="63">
        <f t="shared" si="2"/>
        <v>17</v>
      </c>
      <c r="E12" s="63">
        <f t="shared" si="3"/>
        <v>2</v>
      </c>
      <c r="F12" s="72">
        <v>1</v>
      </c>
      <c r="G12" s="72">
        <v>0</v>
      </c>
      <c r="H12" s="72">
        <v>1</v>
      </c>
      <c r="I12" s="72">
        <v>0</v>
      </c>
      <c r="J12" s="72">
        <v>1</v>
      </c>
      <c r="K12" s="72">
        <v>0</v>
      </c>
      <c r="L12" s="72">
        <v>1</v>
      </c>
      <c r="M12" s="72">
        <v>0</v>
      </c>
      <c r="N12" s="72">
        <v>1</v>
      </c>
      <c r="O12" s="72">
        <v>0</v>
      </c>
      <c r="P12" s="72">
        <v>1</v>
      </c>
      <c r="Q12" s="72">
        <v>1</v>
      </c>
      <c r="R12" s="72">
        <v>2</v>
      </c>
      <c r="S12" s="72">
        <v>0</v>
      </c>
      <c r="T12" s="72">
        <v>1</v>
      </c>
      <c r="U12" s="72">
        <v>1</v>
      </c>
      <c r="V12" s="72">
        <v>1</v>
      </c>
      <c r="W12" s="72">
        <v>0</v>
      </c>
      <c r="X12" s="72">
        <v>1</v>
      </c>
      <c r="Y12" s="72">
        <v>0</v>
      </c>
      <c r="Z12" s="72">
        <v>1</v>
      </c>
      <c r="AA12" s="72">
        <v>0</v>
      </c>
      <c r="AB12" s="72">
        <v>1</v>
      </c>
      <c r="AC12" s="72">
        <v>0</v>
      </c>
      <c r="AD12" s="72">
        <v>1</v>
      </c>
      <c r="AE12" s="72">
        <v>0</v>
      </c>
      <c r="AF12" s="72">
        <v>1</v>
      </c>
      <c r="AG12" s="72">
        <v>0</v>
      </c>
      <c r="AH12" s="72">
        <v>1</v>
      </c>
      <c r="AI12" s="72">
        <v>0</v>
      </c>
      <c r="AJ12" s="72">
        <v>1</v>
      </c>
      <c r="AK12" s="72">
        <v>0</v>
      </c>
    </row>
    <row r="13" spans="1:1024" ht="18.75">
      <c r="A13" s="65">
        <v>5</v>
      </c>
      <c r="B13" s="54" t="s">
        <v>19</v>
      </c>
      <c r="C13" s="63">
        <f t="shared" si="1"/>
        <v>12</v>
      </c>
      <c r="D13" s="63">
        <f t="shared" si="2"/>
        <v>11</v>
      </c>
      <c r="E13" s="63">
        <f t="shared" si="3"/>
        <v>1</v>
      </c>
      <c r="F13" s="72">
        <v>0</v>
      </c>
      <c r="G13" s="72">
        <v>0</v>
      </c>
      <c r="H13" s="72">
        <v>0</v>
      </c>
      <c r="I13" s="72">
        <v>0</v>
      </c>
      <c r="J13" s="72">
        <v>1</v>
      </c>
      <c r="K13" s="72">
        <v>0</v>
      </c>
      <c r="L13" s="72">
        <v>1</v>
      </c>
      <c r="M13" s="72">
        <v>1</v>
      </c>
      <c r="N13" s="72">
        <v>1</v>
      </c>
      <c r="O13" s="72">
        <v>0</v>
      </c>
      <c r="P13" s="72">
        <v>1</v>
      </c>
      <c r="Q13" s="72">
        <v>0</v>
      </c>
      <c r="R13" s="72">
        <v>1</v>
      </c>
      <c r="S13" s="72">
        <v>0</v>
      </c>
      <c r="T13" s="72">
        <v>1</v>
      </c>
      <c r="U13" s="72">
        <v>0</v>
      </c>
      <c r="V13" s="72">
        <v>1</v>
      </c>
      <c r="W13" s="72">
        <v>0</v>
      </c>
      <c r="X13" s="72">
        <v>1</v>
      </c>
      <c r="Y13" s="72">
        <v>0</v>
      </c>
      <c r="Z13" s="72">
        <v>1</v>
      </c>
      <c r="AA13" s="72">
        <v>0</v>
      </c>
      <c r="AB13" s="72">
        <v>1</v>
      </c>
      <c r="AC13" s="72">
        <v>0</v>
      </c>
      <c r="AD13" s="72">
        <v>0</v>
      </c>
      <c r="AE13" s="72">
        <v>0</v>
      </c>
      <c r="AF13" s="72">
        <v>0</v>
      </c>
      <c r="AG13" s="72">
        <v>0</v>
      </c>
      <c r="AH13" s="72">
        <v>1</v>
      </c>
      <c r="AI13" s="72">
        <v>0</v>
      </c>
      <c r="AJ13" s="72">
        <v>0</v>
      </c>
      <c r="AK13" s="72">
        <v>0</v>
      </c>
    </row>
    <row r="14" spans="1:1024" ht="18.75">
      <c r="A14" s="65">
        <v>6</v>
      </c>
      <c r="B14" s="54" t="s">
        <v>20</v>
      </c>
      <c r="C14" s="63">
        <f t="shared" si="1"/>
        <v>11</v>
      </c>
      <c r="D14" s="63">
        <f t="shared" si="2"/>
        <v>10</v>
      </c>
      <c r="E14" s="63">
        <f t="shared" si="3"/>
        <v>1</v>
      </c>
      <c r="F14" s="72">
        <v>0</v>
      </c>
      <c r="G14" s="72">
        <v>0</v>
      </c>
      <c r="H14" s="72">
        <v>0</v>
      </c>
      <c r="I14" s="72">
        <v>0</v>
      </c>
      <c r="J14" s="72">
        <v>1</v>
      </c>
      <c r="K14" s="72">
        <v>1</v>
      </c>
      <c r="L14" s="72">
        <v>1</v>
      </c>
      <c r="M14" s="72">
        <v>0</v>
      </c>
      <c r="N14" s="72">
        <v>0</v>
      </c>
      <c r="O14" s="72">
        <v>0</v>
      </c>
      <c r="P14" s="72">
        <v>0</v>
      </c>
      <c r="Q14" s="72">
        <v>0</v>
      </c>
      <c r="R14" s="72">
        <v>0</v>
      </c>
      <c r="S14" s="72">
        <v>0</v>
      </c>
      <c r="T14" s="72">
        <v>2</v>
      </c>
      <c r="U14" s="72">
        <v>0</v>
      </c>
      <c r="V14" s="72">
        <v>2</v>
      </c>
      <c r="W14" s="72">
        <v>0</v>
      </c>
      <c r="X14" s="72">
        <v>1</v>
      </c>
      <c r="Y14" s="72">
        <v>0</v>
      </c>
      <c r="Z14" s="72">
        <v>1</v>
      </c>
      <c r="AA14" s="72">
        <v>0</v>
      </c>
      <c r="AB14" s="72">
        <v>1</v>
      </c>
      <c r="AC14" s="72">
        <v>0</v>
      </c>
      <c r="AD14" s="72">
        <v>0</v>
      </c>
      <c r="AE14" s="72">
        <v>0</v>
      </c>
      <c r="AF14" s="72">
        <v>0</v>
      </c>
      <c r="AG14" s="72">
        <v>0</v>
      </c>
      <c r="AH14" s="72">
        <v>1</v>
      </c>
      <c r="AI14" s="72">
        <v>0</v>
      </c>
      <c r="AJ14" s="72">
        <v>0</v>
      </c>
      <c r="AK14" s="72">
        <v>0</v>
      </c>
    </row>
    <row r="15" spans="1:1024" ht="18.75">
      <c r="A15" s="65">
        <v>7</v>
      </c>
      <c r="B15" s="54" t="s">
        <v>21</v>
      </c>
      <c r="C15" s="63">
        <f t="shared" si="1"/>
        <v>32</v>
      </c>
      <c r="D15" s="63">
        <f t="shared" si="2"/>
        <v>27</v>
      </c>
      <c r="E15" s="63">
        <f t="shared" si="3"/>
        <v>5</v>
      </c>
      <c r="F15" s="72">
        <v>1</v>
      </c>
      <c r="G15" s="72">
        <v>0</v>
      </c>
      <c r="H15" s="72">
        <v>2</v>
      </c>
      <c r="I15" s="72">
        <v>1</v>
      </c>
      <c r="J15" s="72">
        <v>2</v>
      </c>
      <c r="K15" s="72">
        <v>0</v>
      </c>
      <c r="L15" s="72">
        <v>3</v>
      </c>
      <c r="M15" s="72">
        <v>1</v>
      </c>
      <c r="N15" s="72">
        <v>1</v>
      </c>
      <c r="O15" s="72">
        <v>0</v>
      </c>
      <c r="P15" s="72">
        <v>0</v>
      </c>
      <c r="Q15" s="72">
        <v>1</v>
      </c>
      <c r="R15" s="72">
        <v>2</v>
      </c>
      <c r="S15" s="72">
        <v>0</v>
      </c>
      <c r="T15" s="72">
        <v>2</v>
      </c>
      <c r="U15" s="72">
        <v>0</v>
      </c>
      <c r="V15" s="72">
        <v>2</v>
      </c>
      <c r="W15" s="72">
        <v>1</v>
      </c>
      <c r="X15" s="72">
        <v>2</v>
      </c>
      <c r="Y15" s="72">
        <v>1</v>
      </c>
      <c r="Z15" s="72">
        <v>2</v>
      </c>
      <c r="AA15" s="72">
        <v>0</v>
      </c>
      <c r="AB15" s="72">
        <v>2</v>
      </c>
      <c r="AC15" s="72">
        <v>0</v>
      </c>
      <c r="AD15" s="72">
        <v>1</v>
      </c>
      <c r="AE15" s="72">
        <v>0</v>
      </c>
      <c r="AF15" s="72">
        <v>0</v>
      </c>
      <c r="AG15" s="72">
        <v>0</v>
      </c>
      <c r="AH15" s="72">
        <v>3</v>
      </c>
      <c r="AI15" s="72">
        <v>0</v>
      </c>
      <c r="AJ15" s="72">
        <v>2</v>
      </c>
      <c r="AK15" s="72">
        <v>0</v>
      </c>
    </row>
    <row r="16" spans="1:1024" ht="18.75">
      <c r="A16" s="65">
        <v>8</v>
      </c>
      <c r="B16" s="54" t="s">
        <v>22</v>
      </c>
      <c r="C16" s="63">
        <f t="shared" si="1"/>
        <v>8</v>
      </c>
      <c r="D16" s="63">
        <f t="shared" si="2"/>
        <v>7</v>
      </c>
      <c r="E16" s="63">
        <f t="shared" si="3"/>
        <v>1</v>
      </c>
      <c r="F16" s="72">
        <v>0</v>
      </c>
      <c r="G16" s="72">
        <v>0</v>
      </c>
      <c r="H16" s="72">
        <v>0</v>
      </c>
      <c r="I16" s="72">
        <v>0</v>
      </c>
      <c r="J16" s="72">
        <v>0</v>
      </c>
      <c r="K16" s="72">
        <v>0</v>
      </c>
      <c r="L16" s="72">
        <v>1</v>
      </c>
      <c r="M16" s="72">
        <v>0</v>
      </c>
      <c r="N16" s="72">
        <v>0</v>
      </c>
      <c r="O16" s="72">
        <v>0</v>
      </c>
      <c r="P16" s="72">
        <v>0</v>
      </c>
      <c r="Q16" s="72">
        <v>0</v>
      </c>
      <c r="R16" s="72">
        <v>1</v>
      </c>
      <c r="S16" s="72">
        <v>0</v>
      </c>
      <c r="T16" s="72">
        <v>1</v>
      </c>
      <c r="U16" s="72">
        <v>0</v>
      </c>
      <c r="V16" s="72">
        <v>1</v>
      </c>
      <c r="W16" s="72">
        <v>0</v>
      </c>
      <c r="X16" s="72">
        <v>1</v>
      </c>
      <c r="Y16" s="72">
        <v>0</v>
      </c>
      <c r="Z16" s="72">
        <v>1</v>
      </c>
      <c r="AA16" s="72">
        <v>0</v>
      </c>
      <c r="AB16" s="72">
        <v>1</v>
      </c>
      <c r="AC16" s="72">
        <v>0</v>
      </c>
      <c r="AD16" s="72">
        <v>0</v>
      </c>
      <c r="AE16" s="72">
        <v>0</v>
      </c>
      <c r="AF16" s="72">
        <v>0</v>
      </c>
      <c r="AG16" s="72">
        <v>1</v>
      </c>
      <c r="AH16" s="72">
        <v>0</v>
      </c>
      <c r="AI16" s="72">
        <v>0</v>
      </c>
      <c r="AJ16" s="72">
        <v>0</v>
      </c>
      <c r="AK16" s="72">
        <v>0</v>
      </c>
    </row>
    <row r="17" spans="1:1024" ht="18.75">
      <c r="A17" s="65">
        <v>9</v>
      </c>
      <c r="B17" s="54" t="s">
        <v>23</v>
      </c>
      <c r="C17" s="63">
        <f t="shared" si="1"/>
        <v>20</v>
      </c>
      <c r="D17" s="63">
        <f t="shared" si="2"/>
        <v>17</v>
      </c>
      <c r="E17" s="63">
        <f t="shared" si="3"/>
        <v>3</v>
      </c>
      <c r="F17" s="72">
        <v>1</v>
      </c>
      <c r="G17" s="72">
        <v>0</v>
      </c>
      <c r="H17" s="72">
        <v>1</v>
      </c>
      <c r="I17" s="72">
        <v>1</v>
      </c>
      <c r="J17" s="72">
        <v>1</v>
      </c>
      <c r="K17" s="72">
        <v>0</v>
      </c>
      <c r="L17" s="72">
        <v>1</v>
      </c>
      <c r="M17" s="72">
        <v>0</v>
      </c>
      <c r="N17" s="72">
        <v>1</v>
      </c>
      <c r="O17" s="72">
        <v>1</v>
      </c>
      <c r="P17" s="72">
        <v>1</v>
      </c>
      <c r="Q17" s="72">
        <v>0</v>
      </c>
      <c r="R17" s="72">
        <v>1</v>
      </c>
      <c r="S17" s="72">
        <v>1</v>
      </c>
      <c r="T17" s="72">
        <v>1</v>
      </c>
      <c r="U17" s="72">
        <v>0</v>
      </c>
      <c r="V17" s="72">
        <v>2</v>
      </c>
      <c r="W17" s="72">
        <v>0</v>
      </c>
      <c r="X17" s="72">
        <v>1</v>
      </c>
      <c r="Y17" s="72">
        <v>0</v>
      </c>
      <c r="Z17" s="72">
        <v>1</v>
      </c>
      <c r="AA17" s="72">
        <v>0</v>
      </c>
      <c r="AB17" s="72">
        <v>1</v>
      </c>
      <c r="AC17" s="72">
        <v>0</v>
      </c>
      <c r="AD17" s="72">
        <v>1</v>
      </c>
      <c r="AE17" s="72">
        <v>0</v>
      </c>
      <c r="AF17" s="72">
        <v>1</v>
      </c>
      <c r="AG17" s="72">
        <v>0</v>
      </c>
      <c r="AH17" s="72">
        <v>1</v>
      </c>
      <c r="AI17" s="72">
        <v>0</v>
      </c>
      <c r="AJ17" s="72">
        <v>1</v>
      </c>
      <c r="AK17" s="72">
        <v>0</v>
      </c>
    </row>
    <row r="18" spans="1:1024" ht="18.75">
      <c r="A18" s="65">
        <v>10</v>
      </c>
      <c r="B18" s="54" t="s">
        <v>24</v>
      </c>
      <c r="C18" s="63">
        <f t="shared" si="1"/>
        <v>25</v>
      </c>
      <c r="D18" s="63">
        <f t="shared" si="2"/>
        <v>21</v>
      </c>
      <c r="E18" s="63">
        <f t="shared" si="3"/>
        <v>4</v>
      </c>
      <c r="F18" s="72">
        <v>1</v>
      </c>
      <c r="G18" s="72">
        <v>1</v>
      </c>
      <c r="H18" s="72">
        <v>1</v>
      </c>
      <c r="I18" s="72">
        <v>0</v>
      </c>
      <c r="J18" s="72">
        <v>1</v>
      </c>
      <c r="K18" s="72">
        <v>0</v>
      </c>
      <c r="L18" s="72">
        <v>1</v>
      </c>
      <c r="M18" s="72">
        <v>0</v>
      </c>
      <c r="N18" s="72">
        <v>1</v>
      </c>
      <c r="O18" s="72">
        <v>0</v>
      </c>
      <c r="P18" s="72">
        <v>1</v>
      </c>
      <c r="Q18" s="72">
        <v>0</v>
      </c>
      <c r="R18" s="72">
        <v>2</v>
      </c>
      <c r="S18" s="72">
        <v>0</v>
      </c>
      <c r="T18" s="72">
        <v>2</v>
      </c>
      <c r="U18" s="72">
        <v>0</v>
      </c>
      <c r="V18" s="72">
        <v>2</v>
      </c>
      <c r="W18" s="72">
        <v>0</v>
      </c>
      <c r="X18" s="72">
        <v>2</v>
      </c>
      <c r="Y18" s="72">
        <v>1</v>
      </c>
      <c r="Z18" s="72">
        <v>2</v>
      </c>
      <c r="AA18" s="72">
        <v>0</v>
      </c>
      <c r="AB18" s="72">
        <v>1</v>
      </c>
      <c r="AC18" s="72">
        <v>1</v>
      </c>
      <c r="AD18" s="72">
        <v>1</v>
      </c>
      <c r="AE18" s="72">
        <v>0</v>
      </c>
      <c r="AF18" s="72">
        <v>1</v>
      </c>
      <c r="AG18" s="72">
        <v>1</v>
      </c>
      <c r="AH18" s="72">
        <v>1</v>
      </c>
      <c r="AI18" s="72">
        <v>0</v>
      </c>
      <c r="AJ18" s="72">
        <v>1</v>
      </c>
      <c r="AK18" s="72">
        <v>0</v>
      </c>
    </row>
    <row r="19" spans="1:1024" ht="18.75">
      <c r="A19" s="65">
        <v>11</v>
      </c>
      <c r="B19" s="54" t="s">
        <v>25</v>
      </c>
      <c r="C19" s="63">
        <f t="shared" si="1"/>
        <v>20</v>
      </c>
      <c r="D19" s="63">
        <f t="shared" si="2"/>
        <v>19</v>
      </c>
      <c r="E19" s="63">
        <f t="shared" si="3"/>
        <v>1</v>
      </c>
      <c r="F19" s="72">
        <v>1</v>
      </c>
      <c r="G19" s="72">
        <v>0</v>
      </c>
      <c r="H19" s="72">
        <v>1</v>
      </c>
      <c r="I19" s="72">
        <v>0</v>
      </c>
      <c r="J19" s="72">
        <v>1</v>
      </c>
      <c r="K19" s="72">
        <v>0</v>
      </c>
      <c r="L19" s="72">
        <v>1</v>
      </c>
      <c r="M19" s="72">
        <v>0</v>
      </c>
      <c r="N19" s="72">
        <v>1</v>
      </c>
      <c r="O19" s="72">
        <v>0</v>
      </c>
      <c r="P19" s="72">
        <v>1</v>
      </c>
      <c r="Q19" s="72">
        <v>0</v>
      </c>
      <c r="R19" s="72">
        <v>1</v>
      </c>
      <c r="S19" s="72">
        <v>0</v>
      </c>
      <c r="T19" s="72">
        <v>2</v>
      </c>
      <c r="U19" s="72">
        <v>0</v>
      </c>
      <c r="V19" s="72">
        <v>2</v>
      </c>
      <c r="W19" s="72">
        <v>0</v>
      </c>
      <c r="X19" s="72">
        <v>2</v>
      </c>
      <c r="Y19" s="72">
        <v>0</v>
      </c>
      <c r="Z19" s="72">
        <v>1</v>
      </c>
      <c r="AA19" s="72">
        <v>0</v>
      </c>
      <c r="AB19" s="72">
        <v>1</v>
      </c>
      <c r="AC19" s="72">
        <v>0</v>
      </c>
      <c r="AD19" s="72">
        <v>1</v>
      </c>
      <c r="AE19" s="72">
        <v>1</v>
      </c>
      <c r="AF19" s="72">
        <v>1</v>
      </c>
      <c r="AG19" s="72">
        <v>0</v>
      </c>
      <c r="AH19" s="72">
        <v>1</v>
      </c>
      <c r="AI19" s="72">
        <v>0</v>
      </c>
      <c r="AJ19" s="72">
        <v>1</v>
      </c>
      <c r="AK19" s="72">
        <v>0</v>
      </c>
    </row>
    <row r="20" spans="1:1024" ht="18.75">
      <c r="A20" s="65">
        <v>12</v>
      </c>
      <c r="B20" s="54" t="s">
        <v>26</v>
      </c>
      <c r="C20" s="63">
        <f t="shared" si="1"/>
        <v>10</v>
      </c>
      <c r="D20" s="63">
        <f t="shared" si="2"/>
        <v>9</v>
      </c>
      <c r="E20" s="63">
        <f t="shared" si="3"/>
        <v>1</v>
      </c>
      <c r="F20" s="72">
        <v>0</v>
      </c>
      <c r="G20" s="72">
        <v>0</v>
      </c>
      <c r="H20" s="72">
        <v>1</v>
      </c>
      <c r="I20" s="72">
        <v>0</v>
      </c>
      <c r="J20" s="72">
        <v>1</v>
      </c>
      <c r="K20" s="72">
        <v>0</v>
      </c>
      <c r="L20" s="72">
        <v>1</v>
      </c>
      <c r="M20" s="72">
        <v>0</v>
      </c>
      <c r="N20" s="72">
        <v>0</v>
      </c>
      <c r="O20" s="72">
        <v>0</v>
      </c>
      <c r="P20" s="72">
        <v>0</v>
      </c>
      <c r="Q20" s="72">
        <v>0</v>
      </c>
      <c r="R20" s="72">
        <v>0</v>
      </c>
      <c r="S20" s="72">
        <v>1</v>
      </c>
      <c r="T20" s="72">
        <v>1</v>
      </c>
      <c r="U20" s="72">
        <v>0</v>
      </c>
      <c r="V20" s="72">
        <v>1</v>
      </c>
      <c r="W20" s="72">
        <v>0</v>
      </c>
      <c r="X20" s="72">
        <v>1</v>
      </c>
      <c r="Y20" s="72">
        <v>0</v>
      </c>
      <c r="Z20" s="72">
        <v>1</v>
      </c>
      <c r="AA20" s="72">
        <v>0</v>
      </c>
      <c r="AB20" s="72">
        <v>1</v>
      </c>
      <c r="AC20" s="72">
        <v>0</v>
      </c>
      <c r="AD20" s="72">
        <v>0</v>
      </c>
      <c r="AE20" s="72">
        <v>0</v>
      </c>
      <c r="AF20" s="72">
        <v>0</v>
      </c>
      <c r="AG20" s="72">
        <v>0</v>
      </c>
      <c r="AH20" s="72">
        <v>0</v>
      </c>
      <c r="AI20" s="72">
        <v>0</v>
      </c>
      <c r="AJ20" s="72">
        <v>1</v>
      </c>
      <c r="AK20" s="72">
        <v>0</v>
      </c>
    </row>
    <row r="21" spans="1:1024" ht="18.75">
      <c r="A21" s="65">
        <v>13</v>
      </c>
      <c r="B21" s="54" t="s">
        <v>27</v>
      </c>
      <c r="C21" s="63">
        <f t="shared" si="1"/>
        <v>23</v>
      </c>
      <c r="D21" s="63">
        <f t="shared" si="2"/>
        <v>19</v>
      </c>
      <c r="E21" s="63">
        <f t="shared" si="3"/>
        <v>4</v>
      </c>
      <c r="F21" s="72">
        <v>1</v>
      </c>
      <c r="G21" s="72">
        <v>0</v>
      </c>
      <c r="H21" s="72">
        <v>1</v>
      </c>
      <c r="I21" s="72">
        <v>0</v>
      </c>
      <c r="J21" s="72">
        <v>1</v>
      </c>
      <c r="K21" s="72">
        <v>1</v>
      </c>
      <c r="L21" s="72">
        <v>1</v>
      </c>
      <c r="M21" s="72">
        <v>0</v>
      </c>
      <c r="N21" s="72">
        <v>1</v>
      </c>
      <c r="O21" s="72">
        <v>0</v>
      </c>
      <c r="P21" s="72">
        <v>1</v>
      </c>
      <c r="Q21" s="72">
        <v>1</v>
      </c>
      <c r="R21" s="72">
        <v>1</v>
      </c>
      <c r="S21" s="72">
        <v>0</v>
      </c>
      <c r="T21" s="72">
        <v>2</v>
      </c>
      <c r="U21" s="72">
        <v>0</v>
      </c>
      <c r="V21" s="72">
        <v>2</v>
      </c>
      <c r="W21" s="72">
        <v>1</v>
      </c>
      <c r="X21" s="72">
        <v>2</v>
      </c>
      <c r="Y21" s="72">
        <v>0</v>
      </c>
      <c r="Z21" s="72">
        <v>1</v>
      </c>
      <c r="AA21" s="72">
        <v>1</v>
      </c>
      <c r="AB21" s="72">
        <v>1</v>
      </c>
      <c r="AC21" s="72">
        <v>0</v>
      </c>
      <c r="AD21" s="72">
        <v>1</v>
      </c>
      <c r="AE21" s="72">
        <v>0</v>
      </c>
      <c r="AF21" s="72">
        <v>1</v>
      </c>
      <c r="AG21" s="72">
        <v>0</v>
      </c>
      <c r="AH21" s="72">
        <v>1</v>
      </c>
      <c r="AI21" s="72">
        <v>0</v>
      </c>
      <c r="AJ21" s="72">
        <v>1</v>
      </c>
      <c r="AK21" s="72">
        <v>0</v>
      </c>
    </row>
    <row r="22" spans="1:1024" s="73" customFormat="1" ht="18.75">
      <c r="A22" s="65">
        <v>14</v>
      </c>
      <c r="B22" s="54" t="s">
        <v>28</v>
      </c>
      <c r="C22" s="63">
        <f t="shared" si="1"/>
        <v>45</v>
      </c>
      <c r="D22" s="63">
        <f t="shared" si="2"/>
        <v>41</v>
      </c>
      <c r="E22" s="63">
        <f t="shared" si="3"/>
        <v>4</v>
      </c>
      <c r="F22" s="72">
        <v>2</v>
      </c>
      <c r="G22" s="72">
        <v>0</v>
      </c>
      <c r="H22" s="72">
        <v>2</v>
      </c>
      <c r="I22" s="72">
        <v>0</v>
      </c>
      <c r="J22" s="72">
        <v>2</v>
      </c>
      <c r="K22" s="72">
        <v>0</v>
      </c>
      <c r="L22" s="72">
        <v>3</v>
      </c>
      <c r="M22" s="72">
        <v>0</v>
      </c>
      <c r="N22" s="72">
        <v>2</v>
      </c>
      <c r="O22" s="72">
        <v>0</v>
      </c>
      <c r="P22" s="72">
        <v>3</v>
      </c>
      <c r="Q22" s="72">
        <v>0</v>
      </c>
      <c r="R22" s="72">
        <v>3</v>
      </c>
      <c r="S22" s="72">
        <v>0</v>
      </c>
      <c r="T22" s="72">
        <v>3</v>
      </c>
      <c r="U22" s="72">
        <v>0</v>
      </c>
      <c r="V22" s="72">
        <v>3</v>
      </c>
      <c r="W22" s="72">
        <v>0</v>
      </c>
      <c r="X22" s="72">
        <v>3</v>
      </c>
      <c r="Y22" s="72">
        <v>1</v>
      </c>
      <c r="Z22" s="72">
        <v>2</v>
      </c>
      <c r="AA22" s="72">
        <v>0</v>
      </c>
      <c r="AB22" s="72">
        <v>3</v>
      </c>
      <c r="AC22" s="72">
        <v>1</v>
      </c>
      <c r="AD22" s="72">
        <v>2</v>
      </c>
      <c r="AE22" s="72">
        <v>1</v>
      </c>
      <c r="AF22" s="72">
        <v>3</v>
      </c>
      <c r="AG22" s="72">
        <v>0</v>
      </c>
      <c r="AH22" s="72">
        <v>2</v>
      </c>
      <c r="AI22" s="72">
        <v>1</v>
      </c>
      <c r="AJ22" s="72">
        <v>3</v>
      </c>
      <c r="AK22" s="72">
        <v>0</v>
      </c>
      <c r="ALY22" s="58"/>
      <c r="ALZ22" s="58"/>
      <c r="AMA22" s="58"/>
      <c r="AMB22" s="58"/>
      <c r="AMC22" s="70"/>
      <c r="AMD22" s="70"/>
      <c r="AME22" s="70"/>
      <c r="AMF22" s="70"/>
      <c r="AMG22" s="70"/>
      <c r="AMH22" s="70"/>
      <c r="AMI22"/>
      <c r="AMJ22"/>
    </row>
    <row r="23" spans="1:1024" ht="18.75">
      <c r="A23" s="65">
        <v>15</v>
      </c>
      <c r="B23" s="67" t="s">
        <v>29</v>
      </c>
      <c r="C23" s="63">
        <f t="shared" si="1"/>
        <v>48</v>
      </c>
      <c r="D23" s="63">
        <f t="shared" si="2"/>
        <v>42</v>
      </c>
      <c r="E23" s="63">
        <f t="shared" si="3"/>
        <v>6</v>
      </c>
      <c r="F23" s="72">
        <v>2</v>
      </c>
      <c r="G23" s="72">
        <v>0</v>
      </c>
      <c r="H23" s="72">
        <v>2</v>
      </c>
      <c r="I23" s="72">
        <v>1</v>
      </c>
      <c r="J23" s="72">
        <v>2</v>
      </c>
      <c r="K23" s="72">
        <v>0</v>
      </c>
      <c r="L23" s="72">
        <v>3</v>
      </c>
      <c r="M23" s="72">
        <v>0</v>
      </c>
      <c r="N23" s="72">
        <v>3</v>
      </c>
      <c r="O23" s="72">
        <v>1</v>
      </c>
      <c r="P23" s="72">
        <v>3</v>
      </c>
      <c r="Q23" s="72">
        <v>0</v>
      </c>
      <c r="R23" s="72">
        <v>3</v>
      </c>
      <c r="S23" s="72">
        <v>0</v>
      </c>
      <c r="T23" s="72">
        <v>3</v>
      </c>
      <c r="U23" s="72">
        <v>0</v>
      </c>
      <c r="V23" s="72">
        <v>3</v>
      </c>
      <c r="W23" s="72">
        <v>0</v>
      </c>
      <c r="X23" s="72">
        <v>3</v>
      </c>
      <c r="Y23" s="72">
        <v>0</v>
      </c>
      <c r="Z23" s="72">
        <v>2</v>
      </c>
      <c r="AA23" s="72">
        <v>1</v>
      </c>
      <c r="AB23" s="72">
        <v>3</v>
      </c>
      <c r="AC23" s="72">
        <v>1</v>
      </c>
      <c r="AD23" s="72">
        <v>2</v>
      </c>
      <c r="AE23" s="72">
        <v>1</v>
      </c>
      <c r="AF23" s="72">
        <v>3</v>
      </c>
      <c r="AG23" s="72">
        <v>0</v>
      </c>
      <c r="AH23" s="72">
        <v>2</v>
      </c>
      <c r="AI23" s="72">
        <v>1</v>
      </c>
      <c r="AJ23" s="72">
        <v>3</v>
      </c>
      <c r="AK23" s="72">
        <v>0</v>
      </c>
    </row>
    <row r="24" spans="1:1024" s="73" customFormat="1" ht="18.75">
      <c r="A24" s="65">
        <v>16</v>
      </c>
      <c r="B24" s="67" t="s">
        <v>30</v>
      </c>
      <c r="C24" s="63">
        <f t="shared" si="1"/>
        <v>46</v>
      </c>
      <c r="D24" s="63">
        <f t="shared" si="2"/>
        <v>43</v>
      </c>
      <c r="E24" s="63">
        <f t="shared" si="3"/>
        <v>3</v>
      </c>
      <c r="F24" s="72">
        <v>2</v>
      </c>
      <c r="G24" s="72">
        <v>0</v>
      </c>
      <c r="H24" s="72">
        <v>2</v>
      </c>
      <c r="I24" s="72">
        <v>0</v>
      </c>
      <c r="J24" s="72">
        <v>2</v>
      </c>
      <c r="K24" s="72">
        <v>0</v>
      </c>
      <c r="L24" s="72">
        <v>3</v>
      </c>
      <c r="M24" s="72">
        <v>0</v>
      </c>
      <c r="N24" s="72">
        <v>3</v>
      </c>
      <c r="O24" s="72">
        <v>0</v>
      </c>
      <c r="P24" s="72">
        <v>3</v>
      </c>
      <c r="Q24" s="72">
        <v>0</v>
      </c>
      <c r="R24" s="72">
        <v>3</v>
      </c>
      <c r="S24" s="72">
        <v>1</v>
      </c>
      <c r="T24" s="72">
        <v>3</v>
      </c>
      <c r="U24" s="72">
        <v>0</v>
      </c>
      <c r="V24" s="72">
        <v>3</v>
      </c>
      <c r="W24" s="72">
        <v>0</v>
      </c>
      <c r="X24" s="72">
        <v>3</v>
      </c>
      <c r="Y24" s="72">
        <v>0</v>
      </c>
      <c r="Z24" s="72">
        <v>3</v>
      </c>
      <c r="AA24" s="72">
        <v>1</v>
      </c>
      <c r="AB24" s="72">
        <v>3</v>
      </c>
      <c r="AC24" s="72">
        <v>0</v>
      </c>
      <c r="AD24" s="72">
        <v>2</v>
      </c>
      <c r="AE24" s="72">
        <v>0</v>
      </c>
      <c r="AF24" s="72">
        <v>3</v>
      </c>
      <c r="AG24" s="72">
        <v>0</v>
      </c>
      <c r="AH24" s="72">
        <v>2</v>
      </c>
      <c r="AI24" s="72">
        <v>1</v>
      </c>
      <c r="AJ24" s="72">
        <v>3</v>
      </c>
      <c r="AK24" s="72">
        <v>0</v>
      </c>
      <c r="ALY24" s="58"/>
      <c r="ALZ24" s="58"/>
      <c r="AMA24" s="58"/>
      <c r="AMB24" s="58"/>
      <c r="AMC24" s="70"/>
      <c r="AMD24" s="70"/>
      <c r="AME24" s="70"/>
      <c r="AMF24" s="70"/>
      <c r="AMG24" s="70"/>
      <c r="AMH24" s="70"/>
      <c r="AMI24"/>
      <c r="AMJ24"/>
    </row>
    <row r="25" spans="1:1024" ht="18.75">
      <c r="A25" s="65">
        <v>17</v>
      </c>
      <c r="B25" s="67" t="s">
        <v>31</v>
      </c>
      <c r="C25" s="63">
        <f t="shared" si="1"/>
        <v>12</v>
      </c>
      <c r="D25" s="63">
        <f t="shared" si="2"/>
        <v>11</v>
      </c>
      <c r="E25" s="63">
        <f t="shared" si="3"/>
        <v>1</v>
      </c>
      <c r="F25" s="72">
        <v>0</v>
      </c>
      <c r="G25" s="72">
        <v>0</v>
      </c>
      <c r="H25" s="72">
        <v>1</v>
      </c>
      <c r="I25" s="72">
        <v>1</v>
      </c>
      <c r="J25" s="72">
        <v>1</v>
      </c>
      <c r="K25" s="72">
        <v>0</v>
      </c>
      <c r="L25" s="72">
        <v>1</v>
      </c>
      <c r="M25" s="72">
        <v>0</v>
      </c>
      <c r="N25" s="72">
        <v>0</v>
      </c>
      <c r="O25" s="72">
        <v>0</v>
      </c>
      <c r="P25" s="72">
        <v>1</v>
      </c>
      <c r="Q25" s="72">
        <v>0</v>
      </c>
      <c r="R25" s="72">
        <v>0</v>
      </c>
      <c r="S25" s="72">
        <v>0</v>
      </c>
      <c r="T25" s="72">
        <v>1</v>
      </c>
      <c r="U25" s="72">
        <v>0</v>
      </c>
      <c r="V25" s="72">
        <v>1</v>
      </c>
      <c r="W25" s="72">
        <v>0</v>
      </c>
      <c r="X25" s="72">
        <v>1</v>
      </c>
      <c r="Y25" s="72">
        <v>0</v>
      </c>
      <c r="Z25" s="72">
        <v>1</v>
      </c>
      <c r="AA25" s="72">
        <v>0</v>
      </c>
      <c r="AB25" s="72">
        <v>1</v>
      </c>
      <c r="AC25" s="72">
        <v>0</v>
      </c>
      <c r="AD25" s="72">
        <v>1</v>
      </c>
      <c r="AE25" s="72">
        <v>0</v>
      </c>
      <c r="AF25" s="72">
        <v>0</v>
      </c>
      <c r="AG25" s="72">
        <v>0</v>
      </c>
      <c r="AH25" s="72">
        <v>1</v>
      </c>
      <c r="AI25" s="72">
        <v>0</v>
      </c>
      <c r="AJ25" s="72">
        <v>0</v>
      </c>
      <c r="AK25" s="72">
        <v>0</v>
      </c>
    </row>
    <row r="26" spans="1:1024" ht="18.75">
      <c r="A26" s="65">
        <v>18</v>
      </c>
      <c r="B26" s="67" t="s">
        <v>32</v>
      </c>
      <c r="C26" s="63">
        <f t="shared" si="1"/>
        <v>40</v>
      </c>
      <c r="D26" s="63">
        <f t="shared" si="2"/>
        <v>36</v>
      </c>
      <c r="E26" s="63">
        <f t="shared" si="3"/>
        <v>4</v>
      </c>
      <c r="F26" s="72">
        <v>2</v>
      </c>
      <c r="G26" s="72">
        <v>1</v>
      </c>
      <c r="H26" s="72">
        <v>2</v>
      </c>
      <c r="I26" s="72">
        <v>0</v>
      </c>
      <c r="J26" s="72">
        <v>3</v>
      </c>
      <c r="K26" s="72">
        <v>0</v>
      </c>
      <c r="L26" s="72">
        <v>3</v>
      </c>
      <c r="M26" s="72">
        <v>1</v>
      </c>
      <c r="N26" s="72">
        <v>1</v>
      </c>
      <c r="O26" s="72">
        <v>0</v>
      </c>
      <c r="P26" s="72">
        <v>1</v>
      </c>
      <c r="Q26" s="72">
        <v>0</v>
      </c>
      <c r="R26" s="72">
        <v>1</v>
      </c>
      <c r="S26" s="72">
        <v>0</v>
      </c>
      <c r="T26" s="72">
        <v>3</v>
      </c>
      <c r="U26" s="72">
        <v>0</v>
      </c>
      <c r="V26" s="72">
        <v>3</v>
      </c>
      <c r="W26" s="72">
        <v>0</v>
      </c>
      <c r="X26" s="72">
        <v>3</v>
      </c>
      <c r="Y26" s="72">
        <v>1</v>
      </c>
      <c r="Z26" s="72">
        <v>3</v>
      </c>
      <c r="AA26" s="72">
        <v>0</v>
      </c>
      <c r="AB26" s="72">
        <v>3</v>
      </c>
      <c r="AC26" s="72">
        <v>0</v>
      </c>
      <c r="AD26" s="72">
        <v>1</v>
      </c>
      <c r="AE26" s="72">
        <v>1</v>
      </c>
      <c r="AF26" s="72">
        <v>1</v>
      </c>
      <c r="AG26" s="72">
        <v>0</v>
      </c>
      <c r="AH26" s="72">
        <v>3</v>
      </c>
      <c r="AI26" s="72">
        <v>0</v>
      </c>
      <c r="AJ26" s="72">
        <v>3</v>
      </c>
      <c r="AK26" s="72">
        <v>0</v>
      </c>
    </row>
    <row r="27" spans="1:1024" ht="18.75">
      <c r="A27" s="65">
        <v>19</v>
      </c>
      <c r="B27" s="67" t="s">
        <v>33</v>
      </c>
      <c r="C27" s="63">
        <f t="shared" si="1"/>
        <v>358</v>
      </c>
      <c r="D27" s="63">
        <f t="shared" si="2"/>
        <v>310</v>
      </c>
      <c r="E27" s="63">
        <f t="shared" si="3"/>
        <v>48</v>
      </c>
      <c r="F27" s="72">
        <v>29</v>
      </c>
      <c r="G27" s="72">
        <v>6</v>
      </c>
      <c r="H27" s="72">
        <v>23</v>
      </c>
      <c r="I27" s="72">
        <v>0</v>
      </c>
      <c r="J27" s="72">
        <v>16</v>
      </c>
      <c r="K27" s="72">
        <v>2</v>
      </c>
      <c r="L27" s="72">
        <v>15</v>
      </c>
      <c r="M27" s="72">
        <v>1</v>
      </c>
      <c r="N27" s="72">
        <v>29</v>
      </c>
      <c r="O27" s="72">
        <v>3</v>
      </c>
      <c r="P27" s="72">
        <v>25</v>
      </c>
      <c r="Q27" s="72">
        <v>3</v>
      </c>
      <c r="R27" s="72">
        <v>21</v>
      </c>
      <c r="S27" s="72">
        <v>2</v>
      </c>
      <c r="T27" s="72">
        <v>12</v>
      </c>
      <c r="U27" s="72">
        <v>5</v>
      </c>
      <c r="V27" s="72">
        <v>11</v>
      </c>
      <c r="W27" s="72">
        <v>4</v>
      </c>
      <c r="X27" s="72">
        <v>14</v>
      </c>
      <c r="Y27" s="72">
        <v>1</v>
      </c>
      <c r="Z27" s="72">
        <v>12</v>
      </c>
      <c r="AA27" s="72">
        <v>3</v>
      </c>
      <c r="AB27" s="72">
        <v>12</v>
      </c>
      <c r="AC27" s="72">
        <v>2</v>
      </c>
      <c r="AD27" s="72">
        <v>22</v>
      </c>
      <c r="AE27" s="72">
        <v>2</v>
      </c>
      <c r="AF27" s="72">
        <v>30</v>
      </c>
      <c r="AG27" s="72">
        <v>4</v>
      </c>
      <c r="AH27" s="72">
        <v>19</v>
      </c>
      <c r="AI27" s="72">
        <v>4</v>
      </c>
      <c r="AJ27" s="72">
        <v>20</v>
      </c>
      <c r="AK27" s="72">
        <v>6</v>
      </c>
    </row>
    <row r="28" spans="1:1024" ht="18.75">
      <c r="A28" s="65">
        <v>20</v>
      </c>
      <c r="B28" s="67" t="s">
        <v>34</v>
      </c>
      <c r="C28" s="63">
        <f t="shared" si="1"/>
        <v>11</v>
      </c>
      <c r="D28" s="63">
        <f t="shared" si="2"/>
        <v>10</v>
      </c>
      <c r="E28" s="63">
        <f t="shared" si="3"/>
        <v>1</v>
      </c>
      <c r="F28" s="72">
        <v>0</v>
      </c>
      <c r="G28" s="72">
        <v>0</v>
      </c>
      <c r="H28" s="72">
        <v>1</v>
      </c>
      <c r="I28" s="72">
        <v>0</v>
      </c>
      <c r="J28" s="72">
        <v>1</v>
      </c>
      <c r="K28" s="72">
        <v>0</v>
      </c>
      <c r="L28" s="72">
        <v>1</v>
      </c>
      <c r="M28" s="72">
        <v>1</v>
      </c>
      <c r="N28" s="72">
        <v>0</v>
      </c>
      <c r="O28" s="72">
        <v>0</v>
      </c>
      <c r="P28" s="72">
        <v>0</v>
      </c>
      <c r="Q28" s="72">
        <v>0</v>
      </c>
      <c r="R28" s="72">
        <v>0</v>
      </c>
      <c r="S28" s="72">
        <v>0</v>
      </c>
      <c r="T28" s="72">
        <v>1</v>
      </c>
      <c r="U28" s="72">
        <v>0</v>
      </c>
      <c r="V28" s="72">
        <v>2</v>
      </c>
      <c r="W28" s="72">
        <v>0</v>
      </c>
      <c r="X28" s="72">
        <v>1</v>
      </c>
      <c r="Y28" s="72">
        <v>0</v>
      </c>
      <c r="Z28" s="72">
        <v>1</v>
      </c>
      <c r="AA28" s="72">
        <v>0</v>
      </c>
      <c r="AB28" s="72">
        <v>1</v>
      </c>
      <c r="AC28" s="72">
        <v>0</v>
      </c>
      <c r="AD28" s="72">
        <v>0</v>
      </c>
      <c r="AE28" s="72">
        <v>0</v>
      </c>
      <c r="AF28" s="72">
        <v>0</v>
      </c>
      <c r="AG28" s="72">
        <v>0</v>
      </c>
      <c r="AH28" s="72">
        <v>1</v>
      </c>
      <c r="AI28" s="72">
        <v>0</v>
      </c>
      <c r="AJ28" s="72">
        <v>0</v>
      </c>
      <c r="AK28" s="72">
        <v>0</v>
      </c>
    </row>
    <row r="29" spans="1:1024" ht="18.75">
      <c r="A29" s="65">
        <v>21</v>
      </c>
      <c r="B29" s="67" t="s">
        <v>35</v>
      </c>
      <c r="C29" s="63">
        <f t="shared" si="1"/>
        <v>25</v>
      </c>
      <c r="D29" s="63">
        <f t="shared" si="2"/>
        <v>22</v>
      </c>
      <c r="E29" s="63">
        <f t="shared" si="3"/>
        <v>3</v>
      </c>
      <c r="F29" s="72">
        <v>0</v>
      </c>
      <c r="G29" s="72">
        <v>0</v>
      </c>
      <c r="H29" s="72">
        <v>1</v>
      </c>
      <c r="I29" s="72">
        <v>0</v>
      </c>
      <c r="J29" s="72">
        <v>2</v>
      </c>
      <c r="K29" s="72">
        <v>1</v>
      </c>
      <c r="L29" s="72">
        <v>2</v>
      </c>
      <c r="M29" s="72">
        <v>0</v>
      </c>
      <c r="N29" s="72">
        <v>1</v>
      </c>
      <c r="O29" s="72">
        <v>0</v>
      </c>
      <c r="P29" s="72">
        <v>0</v>
      </c>
      <c r="Q29" s="72">
        <v>1</v>
      </c>
      <c r="R29" s="72">
        <v>2</v>
      </c>
      <c r="S29" s="72">
        <v>0</v>
      </c>
      <c r="T29" s="72">
        <v>2</v>
      </c>
      <c r="U29" s="72">
        <v>0</v>
      </c>
      <c r="V29" s="72">
        <v>2</v>
      </c>
      <c r="W29" s="72">
        <v>0</v>
      </c>
      <c r="X29" s="72">
        <v>2</v>
      </c>
      <c r="Y29" s="72">
        <v>0</v>
      </c>
      <c r="Z29" s="72">
        <v>2</v>
      </c>
      <c r="AA29" s="72">
        <v>0</v>
      </c>
      <c r="AB29" s="72">
        <v>2</v>
      </c>
      <c r="AC29" s="72">
        <v>0</v>
      </c>
      <c r="AD29" s="72">
        <v>2</v>
      </c>
      <c r="AE29" s="72">
        <v>0</v>
      </c>
      <c r="AF29" s="72">
        <v>0</v>
      </c>
      <c r="AG29" s="72">
        <v>0</v>
      </c>
      <c r="AH29" s="72">
        <v>1</v>
      </c>
      <c r="AI29" s="72">
        <v>0</v>
      </c>
      <c r="AJ29" s="72">
        <v>1</v>
      </c>
      <c r="AK29" s="72">
        <v>1</v>
      </c>
    </row>
    <row r="30" spans="1:1024" ht="18.75">
      <c r="A30" s="65">
        <v>22</v>
      </c>
      <c r="B30" s="67" t="s">
        <v>36</v>
      </c>
      <c r="C30" s="63">
        <f t="shared" si="1"/>
        <v>12</v>
      </c>
      <c r="D30" s="63">
        <f t="shared" si="2"/>
        <v>10</v>
      </c>
      <c r="E30" s="63">
        <f t="shared" si="3"/>
        <v>2</v>
      </c>
      <c r="F30" s="72">
        <v>0</v>
      </c>
      <c r="G30" s="72">
        <v>0</v>
      </c>
      <c r="H30" s="72">
        <v>1</v>
      </c>
      <c r="I30" s="72">
        <v>0</v>
      </c>
      <c r="J30" s="72">
        <v>1</v>
      </c>
      <c r="K30" s="72">
        <v>0</v>
      </c>
      <c r="L30" s="72">
        <v>1</v>
      </c>
      <c r="M30" s="72">
        <v>0</v>
      </c>
      <c r="N30" s="72">
        <v>0</v>
      </c>
      <c r="O30" s="72">
        <v>0</v>
      </c>
      <c r="P30" s="72">
        <v>0</v>
      </c>
      <c r="Q30" s="72">
        <v>0</v>
      </c>
      <c r="R30" s="72">
        <v>0</v>
      </c>
      <c r="S30" s="72">
        <v>0</v>
      </c>
      <c r="T30" s="72">
        <v>1</v>
      </c>
      <c r="U30" s="72">
        <v>0</v>
      </c>
      <c r="V30" s="72">
        <v>1</v>
      </c>
      <c r="W30" s="72">
        <v>1</v>
      </c>
      <c r="X30" s="72">
        <v>1</v>
      </c>
      <c r="Y30" s="72">
        <v>0</v>
      </c>
      <c r="Z30" s="72">
        <v>1</v>
      </c>
      <c r="AA30" s="72">
        <v>0</v>
      </c>
      <c r="AB30" s="72">
        <v>1</v>
      </c>
      <c r="AC30" s="72">
        <v>1</v>
      </c>
      <c r="AD30" s="72">
        <v>1</v>
      </c>
      <c r="AE30" s="72">
        <v>0</v>
      </c>
      <c r="AF30" s="72">
        <v>0</v>
      </c>
      <c r="AG30" s="72">
        <v>0</v>
      </c>
      <c r="AH30" s="72">
        <v>1</v>
      </c>
      <c r="AI30" s="72">
        <v>0</v>
      </c>
      <c r="AJ30" s="72">
        <v>0</v>
      </c>
      <c r="AK30" s="72">
        <v>0</v>
      </c>
    </row>
    <row r="31" spans="1:1024" s="73" customFormat="1" ht="18.75">
      <c r="A31" s="65">
        <v>23</v>
      </c>
      <c r="B31" s="67" t="s">
        <v>37</v>
      </c>
      <c r="C31" s="63">
        <f t="shared" si="1"/>
        <v>31</v>
      </c>
      <c r="D31" s="63">
        <f t="shared" si="2"/>
        <v>29</v>
      </c>
      <c r="E31" s="63">
        <f t="shared" si="3"/>
        <v>2</v>
      </c>
      <c r="F31" s="72">
        <v>1</v>
      </c>
      <c r="G31" s="72">
        <v>0</v>
      </c>
      <c r="H31" s="72">
        <v>1</v>
      </c>
      <c r="I31" s="72">
        <v>0</v>
      </c>
      <c r="J31" s="72">
        <v>2</v>
      </c>
      <c r="K31" s="72">
        <v>0</v>
      </c>
      <c r="L31" s="72">
        <v>2</v>
      </c>
      <c r="M31" s="72">
        <v>0</v>
      </c>
      <c r="N31" s="72">
        <v>2</v>
      </c>
      <c r="O31" s="72">
        <v>0</v>
      </c>
      <c r="P31" s="72">
        <v>2</v>
      </c>
      <c r="Q31" s="72">
        <v>0</v>
      </c>
      <c r="R31" s="72">
        <v>2</v>
      </c>
      <c r="S31" s="72">
        <v>1</v>
      </c>
      <c r="T31" s="72">
        <v>2</v>
      </c>
      <c r="U31" s="72">
        <v>0</v>
      </c>
      <c r="V31" s="72">
        <v>2</v>
      </c>
      <c r="W31" s="72">
        <v>0</v>
      </c>
      <c r="X31" s="72">
        <v>2</v>
      </c>
      <c r="Y31" s="72">
        <v>0</v>
      </c>
      <c r="Z31" s="72">
        <v>2</v>
      </c>
      <c r="AA31" s="72">
        <v>1</v>
      </c>
      <c r="AB31" s="72">
        <v>2</v>
      </c>
      <c r="AC31" s="72">
        <v>0</v>
      </c>
      <c r="AD31" s="72">
        <v>2</v>
      </c>
      <c r="AE31" s="72">
        <v>0</v>
      </c>
      <c r="AF31" s="72">
        <v>2</v>
      </c>
      <c r="AG31" s="72">
        <v>0</v>
      </c>
      <c r="AH31" s="72">
        <v>2</v>
      </c>
      <c r="AI31" s="72">
        <v>0</v>
      </c>
      <c r="AJ31" s="72">
        <v>1</v>
      </c>
      <c r="AK31" s="72">
        <v>0</v>
      </c>
      <c r="ALY31" s="58"/>
      <c r="ALZ31" s="58"/>
      <c r="AMA31" s="58"/>
      <c r="AMB31" s="58"/>
      <c r="AMC31" s="70"/>
      <c r="AMD31" s="70"/>
      <c r="AME31" s="70"/>
      <c r="AMF31" s="70"/>
      <c r="AMG31" s="70"/>
      <c r="AMH31" s="70"/>
      <c r="AMI31"/>
      <c r="AMJ31"/>
    </row>
    <row r="32" spans="1:1024" ht="18.75">
      <c r="A32" s="65">
        <v>24</v>
      </c>
      <c r="B32" s="67" t="s">
        <v>38</v>
      </c>
      <c r="C32" s="63">
        <f t="shared" si="1"/>
        <v>12</v>
      </c>
      <c r="D32" s="63">
        <f t="shared" si="2"/>
        <v>11</v>
      </c>
      <c r="E32" s="63">
        <f t="shared" si="3"/>
        <v>1</v>
      </c>
      <c r="F32" s="72">
        <v>0</v>
      </c>
      <c r="G32" s="72">
        <v>0</v>
      </c>
      <c r="H32" s="72">
        <v>0</v>
      </c>
      <c r="I32" s="72">
        <v>0</v>
      </c>
      <c r="J32" s="72">
        <v>1</v>
      </c>
      <c r="K32" s="72">
        <v>0</v>
      </c>
      <c r="L32" s="72">
        <v>0</v>
      </c>
      <c r="M32" s="72">
        <v>0</v>
      </c>
      <c r="N32" s="72">
        <v>1</v>
      </c>
      <c r="O32" s="72">
        <v>0</v>
      </c>
      <c r="P32" s="72">
        <v>1</v>
      </c>
      <c r="Q32" s="72">
        <v>0</v>
      </c>
      <c r="R32" s="72">
        <v>1</v>
      </c>
      <c r="S32" s="72">
        <v>0</v>
      </c>
      <c r="T32" s="72">
        <v>1</v>
      </c>
      <c r="U32" s="72">
        <v>0</v>
      </c>
      <c r="V32" s="72">
        <v>1</v>
      </c>
      <c r="W32" s="72">
        <v>0</v>
      </c>
      <c r="X32" s="72">
        <v>1</v>
      </c>
      <c r="Y32" s="72">
        <v>0</v>
      </c>
      <c r="Z32" s="72">
        <v>1</v>
      </c>
      <c r="AA32" s="72">
        <v>0</v>
      </c>
      <c r="AB32" s="72">
        <v>1</v>
      </c>
      <c r="AC32" s="72">
        <v>0</v>
      </c>
      <c r="AD32" s="72">
        <v>0</v>
      </c>
      <c r="AE32" s="72">
        <v>1</v>
      </c>
      <c r="AF32" s="72">
        <v>1</v>
      </c>
      <c r="AG32" s="72">
        <v>0</v>
      </c>
      <c r="AH32" s="72">
        <v>1</v>
      </c>
      <c r="AI32" s="72">
        <v>0</v>
      </c>
      <c r="AJ32" s="72">
        <v>0</v>
      </c>
      <c r="AK32" s="72">
        <v>0</v>
      </c>
    </row>
    <row r="33" spans="1:1024" ht="18.75">
      <c r="A33" s="65">
        <v>25</v>
      </c>
      <c r="B33" s="67" t="s">
        <v>39</v>
      </c>
      <c r="C33" s="63">
        <f t="shared" si="1"/>
        <v>19</v>
      </c>
      <c r="D33" s="63">
        <f t="shared" si="2"/>
        <v>17</v>
      </c>
      <c r="E33" s="63">
        <f t="shared" si="3"/>
        <v>2</v>
      </c>
      <c r="F33" s="72">
        <v>1</v>
      </c>
      <c r="G33" s="72">
        <v>1</v>
      </c>
      <c r="H33" s="72">
        <v>1</v>
      </c>
      <c r="I33" s="72">
        <v>0</v>
      </c>
      <c r="J33" s="72">
        <v>1</v>
      </c>
      <c r="K33" s="72">
        <v>1</v>
      </c>
      <c r="L33" s="72">
        <v>1</v>
      </c>
      <c r="M33" s="72">
        <v>0</v>
      </c>
      <c r="N33" s="72">
        <v>1</v>
      </c>
      <c r="O33" s="72">
        <v>0</v>
      </c>
      <c r="P33" s="72">
        <v>1</v>
      </c>
      <c r="Q33" s="72">
        <v>0</v>
      </c>
      <c r="R33" s="72">
        <v>1</v>
      </c>
      <c r="S33" s="72">
        <v>0</v>
      </c>
      <c r="T33" s="72">
        <v>2</v>
      </c>
      <c r="U33" s="72">
        <v>0</v>
      </c>
      <c r="V33" s="72">
        <v>1</v>
      </c>
      <c r="W33" s="72">
        <v>0</v>
      </c>
      <c r="X33" s="72">
        <v>1</v>
      </c>
      <c r="Y33" s="72">
        <v>0</v>
      </c>
      <c r="Z33" s="72">
        <v>1</v>
      </c>
      <c r="AA33" s="72">
        <v>0</v>
      </c>
      <c r="AB33" s="72">
        <v>1</v>
      </c>
      <c r="AC33" s="72">
        <v>0</v>
      </c>
      <c r="AD33" s="72">
        <v>1</v>
      </c>
      <c r="AE33" s="72">
        <v>0</v>
      </c>
      <c r="AF33" s="72">
        <v>1</v>
      </c>
      <c r="AG33" s="72">
        <v>0</v>
      </c>
      <c r="AH33" s="72">
        <v>1</v>
      </c>
      <c r="AI33" s="72">
        <v>0</v>
      </c>
      <c r="AJ33" s="72">
        <v>1</v>
      </c>
      <c r="AK33" s="72">
        <v>0</v>
      </c>
    </row>
    <row r="34" spans="1:1024" ht="18.75">
      <c r="A34" s="65">
        <v>26</v>
      </c>
      <c r="B34" s="67" t="s">
        <v>40</v>
      </c>
      <c r="C34" s="63">
        <f t="shared" si="1"/>
        <v>30</v>
      </c>
      <c r="D34" s="63">
        <f t="shared" si="2"/>
        <v>24</v>
      </c>
      <c r="E34" s="63">
        <f t="shared" si="3"/>
        <v>6</v>
      </c>
      <c r="F34" s="72">
        <v>1</v>
      </c>
      <c r="G34" s="72">
        <v>1</v>
      </c>
      <c r="H34" s="72">
        <v>2</v>
      </c>
      <c r="I34" s="72">
        <v>1</v>
      </c>
      <c r="J34" s="72">
        <v>2</v>
      </c>
      <c r="K34" s="72">
        <v>0</v>
      </c>
      <c r="L34" s="72">
        <v>2</v>
      </c>
      <c r="M34" s="72">
        <v>0</v>
      </c>
      <c r="N34" s="72">
        <v>1</v>
      </c>
      <c r="O34" s="72">
        <v>1</v>
      </c>
      <c r="P34" s="72">
        <v>0</v>
      </c>
      <c r="Q34" s="72">
        <v>0</v>
      </c>
      <c r="R34" s="72">
        <v>2</v>
      </c>
      <c r="S34" s="72">
        <v>0</v>
      </c>
      <c r="T34" s="72">
        <v>2</v>
      </c>
      <c r="U34" s="72">
        <v>0</v>
      </c>
      <c r="V34" s="72">
        <v>2</v>
      </c>
      <c r="W34" s="72">
        <v>0</v>
      </c>
      <c r="X34" s="72">
        <v>2</v>
      </c>
      <c r="Y34" s="72">
        <v>0</v>
      </c>
      <c r="Z34" s="72">
        <v>2</v>
      </c>
      <c r="AA34" s="72">
        <v>0</v>
      </c>
      <c r="AB34" s="72">
        <v>2</v>
      </c>
      <c r="AC34" s="72">
        <v>0</v>
      </c>
      <c r="AD34" s="72">
        <v>1</v>
      </c>
      <c r="AE34" s="72">
        <v>0</v>
      </c>
      <c r="AF34" s="72">
        <v>0</v>
      </c>
      <c r="AG34" s="72">
        <v>1</v>
      </c>
      <c r="AH34" s="72">
        <v>1</v>
      </c>
      <c r="AI34" s="72">
        <v>1</v>
      </c>
      <c r="AJ34" s="72">
        <v>2</v>
      </c>
      <c r="AK34" s="72">
        <v>1</v>
      </c>
    </row>
    <row r="35" spans="1:1024" ht="18.75">
      <c r="A35" s="65">
        <v>27</v>
      </c>
      <c r="B35" s="67" t="s">
        <v>41</v>
      </c>
      <c r="C35" s="63">
        <f t="shared" si="1"/>
        <v>33</v>
      </c>
      <c r="D35" s="63">
        <f t="shared" si="2"/>
        <v>29</v>
      </c>
      <c r="E35" s="63">
        <f t="shared" si="3"/>
        <v>4</v>
      </c>
      <c r="F35" s="72">
        <v>0</v>
      </c>
      <c r="G35" s="72">
        <v>0</v>
      </c>
      <c r="H35" s="72">
        <v>2</v>
      </c>
      <c r="I35" s="72">
        <v>1</v>
      </c>
      <c r="J35" s="72">
        <v>2</v>
      </c>
      <c r="K35" s="72">
        <v>1</v>
      </c>
      <c r="L35" s="72">
        <v>2</v>
      </c>
      <c r="M35" s="72">
        <v>1</v>
      </c>
      <c r="N35" s="72">
        <v>2</v>
      </c>
      <c r="O35" s="72">
        <v>0</v>
      </c>
      <c r="P35" s="72">
        <v>2</v>
      </c>
      <c r="Q35" s="72">
        <v>0</v>
      </c>
      <c r="R35" s="72">
        <v>2</v>
      </c>
      <c r="S35" s="72">
        <v>1</v>
      </c>
      <c r="T35" s="72">
        <v>2</v>
      </c>
      <c r="U35" s="72">
        <v>0</v>
      </c>
      <c r="V35" s="72">
        <v>2</v>
      </c>
      <c r="W35" s="72">
        <v>0</v>
      </c>
      <c r="X35" s="72">
        <v>2</v>
      </c>
      <c r="Y35" s="72">
        <v>0</v>
      </c>
      <c r="Z35" s="72">
        <v>2</v>
      </c>
      <c r="AA35" s="72">
        <v>0</v>
      </c>
      <c r="AB35" s="72">
        <v>2</v>
      </c>
      <c r="AC35" s="72">
        <v>0</v>
      </c>
      <c r="AD35" s="72">
        <v>2</v>
      </c>
      <c r="AE35" s="72">
        <v>0</v>
      </c>
      <c r="AF35" s="72">
        <v>2</v>
      </c>
      <c r="AG35" s="72">
        <v>0</v>
      </c>
      <c r="AH35" s="72">
        <v>2</v>
      </c>
      <c r="AI35" s="72">
        <v>0</v>
      </c>
      <c r="AJ35" s="72">
        <v>1</v>
      </c>
      <c r="AK35" s="72">
        <v>0</v>
      </c>
    </row>
    <row r="36" spans="1:1024" ht="18.75">
      <c r="A36" s="65">
        <v>28</v>
      </c>
      <c r="B36" s="67" t="s">
        <v>42</v>
      </c>
      <c r="C36" s="63">
        <f t="shared" si="1"/>
        <v>25</v>
      </c>
      <c r="D36" s="63">
        <f t="shared" si="2"/>
        <v>22</v>
      </c>
      <c r="E36" s="63">
        <f t="shared" si="3"/>
        <v>3</v>
      </c>
      <c r="F36" s="72">
        <v>1</v>
      </c>
      <c r="G36" s="72">
        <v>0</v>
      </c>
      <c r="H36" s="72">
        <v>2</v>
      </c>
      <c r="I36" s="72">
        <v>0</v>
      </c>
      <c r="J36" s="72">
        <v>2</v>
      </c>
      <c r="K36" s="72">
        <v>0</v>
      </c>
      <c r="L36" s="72">
        <v>2</v>
      </c>
      <c r="M36" s="72">
        <v>0</v>
      </c>
      <c r="N36" s="72">
        <v>0</v>
      </c>
      <c r="O36" s="72">
        <v>0</v>
      </c>
      <c r="P36" s="72">
        <v>0</v>
      </c>
      <c r="Q36" s="72">
        <v>0</v>
      </c>
      <c r="R36" s="72">
        <v>1</v>
      </c>
      <c r="S36" s="72">
        <v>0</v>
      </c>
      <c r="T36" s="72">
        <v>2</v>
      </c>
      <c r="U36" s="72">
        <v>0</v>
      </c>
      <c r="V36" s="72">
        <v>2</v>
      </c>
      <c r="W36" s="72">
        <v>1</v>
      </c>
      <c r="X36" s="72">
        <v>2</v>
      </c>
      <c r="Y36" s="72">
        <v>0</v>
      </c>
      <c r="Z36" s="72">
        <v>2</v>
      </c>
      <c r="AA36" s="72">
        <v>1</v>
      </c>
      <c r="AB36" s="72">
        <v>2</v>
      </c>
      <c r="AC36" s="72">
        <v>0</v>
      </c>
      <c r="AD36" s="72">
        <v>0</v>
      </c>
      <c r="AE36" s="72">
        <v>1</v>
      </c>
      <c r="AF36" s="72">
        <v>0</v>
      </c>
      <c r="AG36" s="72">
        <v>0</v>
      </c>
      <c r="AH36" s="72">
        <v>2</v>
      </c>
      <c r="AI36" s="72">
        <v>0</v>
      </c>
      <c r="AJ36" s="72">
        <v>2</v>
      </c>
      <c r="AK36" s="72">
        <v>0</v>
      </c>
    </row>
    <row r="37" spans="1:1024" s="73" customFormat="1" ht="18.75">
      <c r="A37" s="65">
        <v>29</v>
      </c>
      <c r="B37" s="67" t="s">
        <v>43</v>
      </c>
      <c r="C37" s="63">
        <f t="shared" si="1"/>
        <v>32</v>
      </c>
      <c r="D37" s="63">
        <f t="shared" si="2"/>
        <v>25</v>
      </c>
      <c r="E37" s="63">
        <f t="shared" si="3"/>
        <v>7</v>
      </c>
      <c r="F37" s="72">
        <v>1</v>
      </c>
      <c r="G37" s="72">
        <v>0</v>
      </c>
      <c r="H37" s="72">
        <v>1</v>
      </c>
      <c r="I37" s="72">
        <v>0</v>
      </c>
      <c r="J37" s="72">
        <v>2</v>
      </c>
      <c r="K37" s="72">
        <v>1</v>
      </c>
      <c r="L37" s="72">
        <v>2</v>
      </c>
      <c r="M37" s="72">
        <v>1</v>
      </c>
      <c r="N37" s="72">
        <v>2</v>
      </c>
      <c r="O37" s="72">
        <v>1</v>
      </c>
      <c r="P37" s="72">
        <v>1</v>
      </c>
      <c r="Q37" s="72">
        <v>1</v>
      </c>
      <c r="R37" s="72">
        <v>1</v>
      </c>
      <c r="S37" s="72">
        <v>0</v>
      </c>
      <c r="T37" s="72">
        <v>2</v>
      </c>
      <c r="U37" s="72">
        <v>1</v>
      </c>
      <c r="V37" s="72">
        <v>2</v>
      </c>
      <c r="W37" s="72">
        <v>0</v>
      </c>
      <c r="X37" s="72">
        <v>2</v>
      </c>
      <c r="Y37" s="72">
        <v>1</v>
      </c>
      <c r="Z37" s="72">
        <v>2</v>
      </c>
      <c r="AA37" s="72">
        <v>0</v>
      </c>
      <c r="AB37" s="72">
        <v>2</v>
      </c>
      <c r="AC37" s="72">
        <v>1</v>
      </c>
      <c r="AD37" s="72">
        <v>2</v>
      </c>
      <c r="AE37" s="72">
        <v>0</v>
      </c>
      <c r="AF37" s="72">
        <v>1</v>
      </c>
      <c r="AG37" s="72">
        <v>0</v>
      </c>
      <c r="AH37" s="72">
        <v>1</v>
      </c>
      <c r="AI37" s="72">
        <v>0</v>
      </c>
      <c r="AJ37" s="72">
        <v>1</v>
      </c>
      <c r="AK37" s="72">
        <v>0</v>
      </c>
      <c r="ALY37" s="58"/>
      <c r="ALZ37" s="58"/>
      <c r="AMA37" s="58"/>
      <c r="AMB37" s="58"/>
      <c r="AMC37" s="70"/>
      <c r="AMD37" s="70"/>
      <c r="AME37" s="70"/>
      <c r="AMF37" s="70"/>
      <c r="AMG37" s="70"/>
      <c r="AMH37" s="70"/>
      <c r="AMI37"/>
      <c r="AMJ37"/>
    </row>
    <row r="38" spans="1:1024" ht="18.75">
      <c r="A38" s="65">
        <v>30</v>
      </c>
      <c r="B38" s="67" t="s">
        <v>44</v>
      </c>
      <c r="C38" s="63">
        <f t="shared" si="1"/>
        <v>7</v>
      </c>
      <c r="D38" s="63">
        <f t="shared" si="2"/>
        <v>6</v>
      </c>
      <c r="E38" s="63">
        <f t="shared" si="3"/>
        <v>1</v>
      </c>
      <c r="F38" s="72">
        <v>0</v>
      </c>
      <c r="G38" s="72">
        <v>0</v>
      </c>
      <c r="H38" s="72">
        <v>0</v>
      </c>
      <c r="I38" s="72">
        <v>0</v>
      </c>
      <c r="J38" s="72">
        <v>0</v>
      </c>
      <c r="K38" s="72">
        <v>0</v>
      </c>
      <c r="L38" s="72">
        <v>0</v>
      </c>
      <c r="M38" s="72">
        <v>0</v>
      </c>
      <c r="N38" s="72">
        <v>1</v>
      </c>
      <c r="O38" s="72">
        <v>0</v>
      </c>
      <c r="P38" s="72">
        <v>0</v>
      </c>
      <c r="Q38" s="72">
        <v>1</v>
      </c>
      <c r="R38" s="72">
        <v>0</v>
      </c>
      <c r="S38" s="72">
        <v>0</v>
      </c>
      <c r="T38" s="72">
        <v>1</v>
      </c>
      <c r="U38" s="72">
        <v>0</v>
      </c>
      <c r="V38" s="72">
        <v>1</v>
      </c>
      <c r="W38" s="72">
        <v>0</v>
      </c>
      <c r="X38" s="72">
        <v>1</v>
      </c>
      <c r="Y38" s="72">
        <v>0</v>
      </c>
      <c r="Z38" s="72">
        <v>1</v>
      </c>
      <c r="AA38" s="72">
        <v>0</v>
      </c>
      <c r="AB38" s="72">
        <v>0</v>
      </c>
      <c r="AC38" s="72">
        <v>0</v>
      </c>
      <c r="AD38" s="72">
        <v>1</v>
      </c>
      <c r="AE38" s="72">
        <v>0</v>
      </c>
      <c r="AF38" s="72">
        <v>0</v>
      </c>
      <c r="AG38" s="72">
        <v>0</v>
      </c>
      <c r="AH38" s="72">
        <v>0</v>
      </c>
      <c r="AI38" s="72">
        <v>0</v>
      </c>
      <c r="AJ38" s="72">
        <v>0</v>
      </c>
      <c r="AK38" s="72">
        <v>0</v>
      </c>
    </row>
    <row r="39" spans="1:1024" ht="18.75">
      <c r="A39" s="65">
        <v>31</v>
      </c>
      <c r="B39" s="67" t="s">
        <v>45</v>
      </c>
      <c r="C39" s="63">
        <f t="shared" si="1"/>
        <v>9</v>
      </c>
      <c r="D39" s="63">
        <f t="shared" si="2"/>
        <v>8</v>
      </c>
      <c r="E39" s="63">
        <f t="shared" si="3"/>
        <v>1</v>
      </c>
      <c r="F39" s="72">
        <v>0</v>
      </c>
      <c r="G39" s="72">
        <v>0</v>
      </c>
      <c r="H39" s="72">
        <v>1</v>
      </c>
      <c r="I39" s="72">
        <v>1</v>
      </c>
      <c r="J39" s="72">
        <v>0</v>
      </c>
      <c r="K39" s="72">
        <v>0</v>
      </c>
      <c r="L39" s="72">
        <v>1</v>
      </c>
      <c r="M39" s="72">
        <v>0</v>
      </c>
      <c r="N39" s="72">
        <v>0</v>
      </c>
      <c r="O39" s="72">
        <v>0</v>
      </c>
      <c r="P39" s="72">
        <v>0</v>
      </c>
      <c r="Q39" s="72">
        <v>0</v>
      </c>
      <c r="R39" s="72">
        <v>0</v>
      </c>
      <c r="S39" s="72">
        <v>0</v>
      </c>
      <c r="T39" s="72">
        <v>1</v>
      </c>
      <c r="U39" s="72">
        <v>0</v>
      </c>
      <c r="V39" s="72">
        <v>1</v>
      </c>
      <c r="W39" s="72">
        <v>0</v>
      </c>
      <c r="X39" s="72">
        <v>1</v>
      </c>
      <c r="Y39" s="72">
        <v>0</v>
      </c>
      <c r="Z39" s="72">
        <v>1</v>
      </c>
      <c r="AA39" s="72">
        <v>0</v>
      </c>
      <c r="AB39" s="72">
        <v>1</v>
      </c>
      <c r="AC39" s="72">
        <v>0</v>
      </c>
      <c r="AD39" s="72">
        <v>0</v>
      </c>
      <c r="AE39" s="72">
        <v>0</v>
      </c>
      <c r="AF39" s="72">
        <v>0</v>
      </c>
      <c r="AG39" s="72">
        <v>0</v>
      </c>
      <c r="AH39" s="72">
        <v>1</v>
      </c>
      <c r="AI39" s="72">
        <v>0</v>
      </c>
      <c r="AJ39" s="72">
        <v>0</v>
      </c>
      <c r="AK39" s="72">
        <v>0</v>
      </c>
    </row>
    <row r="40" spans="1:1024" ht="18.75">
      <c r="A40" s="65">
        <v>32</v>
      </c>
      <c r="B40" s="67" t="s">
        <v>46</v>
      </c>
      <c r="C40" s="63">
        <f t="shared" si="1"/>
        <v>31</v>
      </c>
      <c r="D40" s="63">
        <f t="shared" si="2"/>
        <v>23</v>
      </c>
      <c r="E40" s="63">
        <f t="shared" si="3"/>
        <v>8</v>
      </c>
      <c r="F40" s="72">
        <v>1</v>
      </c>
      <c r="G40" s="72">
        <v>0</v>
      </c>
      <c r="H40" s="72">
        <v>1</v>
      </c>
      <c r="I40" s="72">
        <v>0</v>
      </c>
      <c r="J40" s="72">
        <v>2</v>
      </c>
      <c r="K40" s="72">
        <v>0</v>
      </c>
      <c r="L40" s="72">
        <v>2</v>
      </c>
      <c r="M40" s="72">
        <v>1</v>
      </c>
      <c r="N40" s="72">
        <v>1</v>
      </c>
      <c r="O40" s="72">
        <v>0</v>
      </c>
      <c r="P40" s="72">
        <v>1</v>
      </c>
      <c r="Q40" s="72">
        <v>0</v>
      </c>
      <c r="R40" s="72">
        <v>1</v>
      </c>
      <c r="S40" s="72">
        <v>0</v>
      </c>
      <c r="T40" s="72">
        <v>2</v>
      </c>
      <c r="U40" s="72">
        <v>0</v>
      </c>
      <c r="V40" s="72">
        <v>2</v>
      </c>
      <c r="W40" s="72">
        <v>1</v>
      </c>
      <c r="X40" s="72">
        <v>2</v>
      </c>
      <c r="Y40" s="72">
        <v>1</v>
      </c>
      <c r="Z40" s="72">
        <v>2</v>
      </c>
      <c r="AA40" s="72">
        <v>1</v>
      </c>
      <c r="AB40" s="72">
        <v>2</v>
      </c>
      <c r="AC40" s="72">
        <v>1</v>
      </c>
      <c r="AD40" s="72">
        <v>1</v>
      </c>
      <c r="AE40" s="72">
        <v>1</v>
      </c>
      <c r="AF40" s="72">
        <v>1</v>
      </c>
      <c r="AG40" s="72">
        <v>1</v>
      </c>
      <c r="AH40" s="72">
        <v>1</v>
      </c>
      <c r="AI40" s="72">
        <v>1</v>
      </c>
      <c r="AJ40" s="72">
        <v>1</v>
      </c>
      <c r="AK40" s="72">
        <v>0</v>
      </c>
    </row>
    <row r="41" spans="1:1024" ht="18.75">
      <c r="A41" s="65">
        <v>33</v>
      </c>
      <c r="B41" s="67" t="s">
        <v>47</v>
      </c>
      <c r="C41" s="63">
        <f t="shared" si="1"/>
        <v>41</v>
      </c>
      <c r="D41" s="63">
        <f t="shared" si="2"/>
        <v>36</v>
      </c>
      <c r="E41" s="63">
        <f t="shared" si="3"/>
        <v>5</v>
      </c>
      <c r="F41" s="72">
        <v>2</v>
      </c>
      <c r="G41" s="72">
        <v>0</v>
      </c>
      <c r="H41" s="72">
        <v>2</v>
      </c>
      <c r="I41" s="72">
        <v>0</v>
      </c>
      <c r="J41" s="72">
        <v>2</v>
      </c>
      <c r="K41" s="72">
        <v>1</v>
      </c>
      <c r="L41" s="72">
        <v>2</v>
      </c>
      <c r="M41" s="72">
        <v>0</v>
      </c>
      <c r="N41" s="72">
        <v>2</v>
      </c>
      <c r="O41" s="72">
        <v>1</v>
      </c>
      <c r="P41" s="72">
        <v>3</v>
      </c>
      <c r="Q41" s="72">
        <v>0</v>
      </c>
      <c r="R41" s="72">
        <v>3</v>
      </c>
      <c r="S41" s="72">
        <v>1</v>
      </c>
      <c r="T41" s="72">
        <v>2</v>
      </c>
      <c r="U41" s="72">
        <v>1</v>
      </c>
      <c r="V41" s="72">
        <v>2</v>
      </c>
      <c r="W41" s="72">
        <v>0</v>
      </c>
      <c r="X41" s="72">
        <v>2</v>
      </c>
      <c r="Y41" s="72">
        <v>1</v>
      </c>
      <c r="Z41" s="72">
        <v>3</v>
      </c>
      <c r="AA41" s="72">
        <v>0</v>
      </c>
      <c r="AB41" s="72">
        <v>2</v>
      </c>
      <c r="AC41" s="72">
        <v>0</v>
      </c>
      <c r="AD41" s="72">
        <v>3</v>
      </c>
      <c r="AE41" s="72">
        <v>0</v>
      </c>
      <c r="AF41" s="72">
        <v>2</v>
      </c>
      <c r="AG41" s="72">
        <v>0</v>
      </c>
      <c r="AH41" s="72">
        <v>2</v>
      </c>
      <c r="AI41" s="72">
        <v>0</v>
      </c>
      <c r="AJ41" s="72">
        <v>2</v>
      </c>
      <c r="AK41" s="72">
        <v>0</v>
      </c>
    </row>
    <row r="42" spans="1:1024" ht="18.75">
      <c r="A42" s="65">
        <v>34</v>
      </c>
      <c r="B42" s="67" t="s">
        <v>48</v>
      </c>
      <c r="C42" s="63">
        <f t="shared" si="1"/>
        <v>5</v>
      </c>
      <c r="D42" s="63">
        <f t="shared" si="2"/>
        <v>4</v>
      </c>
      <c r="E42" s="63">
        <f t="shared" si="3"/>
        <v>1</v>
      </c>
      <c r="F42" s="72">
        <v>0</v>
      </c>
      <c r="G42" s="72">
        <v>0</v>
      </c>
      <c r="H42" s="72">
        <v>0</v>
      </c>
      <c r="I42" s="72">
        <v>0</v>
      </c>
      <c r="J42" s="72">
        <v>0</v>
      </c>
      <c r="K42" s="72">
        <v>0</v>
      </c>
      <c r="L42" s="72">
        <v>0</v>
      </c>
      <c r="M42" s="72">
        <v>0</v>
      </c>
      <c r="N42" s="72">
        <v>0</v>
      </c>
      <c r="O42" s="72">
        <v>0</v>
      </c>
      <c r="P42" s="72">
        <v>0</v>
      </c>
      <c r="Q42" s="72">
        <v>0</v>
      </c>
      <c r="R42" s="72">
        <v>0</v>
      </c>
      <c r="S42" s="72">
        <v>0</v>
      </c>
      <c r="T42" s="72">
        <v>1</v>
      </c>
      <c r="U42" s="72">
        <v>0</v>
      </c>
      <c r="V42" s="72">
        <v>0</v>
      </c>
      <c r="W42" s="72">
        <v>0</v>
      </c>
      <c r="X42" s="72">
        <v>1</v>
      </c>
      <c r="Y42" s="72">
        <v>1</v>
      </c>
      <c r="Z42" s="72">
        <v>0</v>
      </c>
      <c r="AA42" s="72">
        <v>0</v>
      </c>
      <c r="AB42" s="72">
        <v>1</v>
      </c>
      <c r="AC42" s="72">
        <v>0</v>
      </c>
      <c r="AD42" s="72">
        <v>0</v>
      </c>
      <c r="AE42" s="72">
        <v>0</v>
      </c>
      <c r="AF42" s="72">
        <v>1</v>
      </c>
      <c r="AG42" s="72">
        <v>0</v>
      </c>
      <c r="AH42" s="72">
        <v>0</v>
      </c>
      <c r="AI42" s="72">
        <v>0</v>
      </c>
      <c r="AJ42" s="72">
        <v>0</v>
      </c>
      <c r="AK42" s="72">
        <v>0</v>
      </c>
    </row>
    <row r="43" spans="1:1024" ht="18.75">
      <c r="A43" s="65">
        <v>35</v>
      </c>
      <c r="B43" s="67" t="s">
        <v>49</v>
      </c>
      <c r="C43" s="63">
        <f t="shared" si="1"/>
        <v>295</v>
      </c>
      <c r="D43" s="63">
        <f t="shared" si="2"/>
        <v>275</v>
      </c>
      <c r="E43" s="63">
        <f t="shared" si="3"/>
        <v>20</v>
      </c>
      <c r="F43" s="72">
        <v>25</v>
      </c>
      <c r="G43" s="72">
        <v>0</v>
      </c>
      <c r="H43" s="72">
        <v>20</v>
      </c>
      <c r="I43" s="72">
        <v>2</v>
      </c>
      <c r="J43" s="72">
        <v>20</v>
      </c>
      <c r="K43" s="72">
        <v>1</v>
      </c>
      <c r="L43" s="72">
        <v>15</v>
      </c>
      <c r="M43" s="72">
        <v>2</v>
      </c>
      <c r="N43" s="72">
        <v>15</v>
      </c>
      <c r="O43" s="72">
        <v>1</v>
      </c>
      <c r="P43" s="72">
        <v>21</v>
      </c>
      <c r="Q43" s="72">
        <v>1</v>
      </c>
      <c r="R43" s="72">
        <v>15</v>
      </c>
      <c r="S43" s="72">
        <v>1</v>
      </c>
      <c r="T43" s="72">
        <v>9</v>
      </c>
      <c r="U43" s="72">
        <v>1</v>
      </c>
      <c r="V43" s="72">
        <v>10</v>
      </c>
      <c r="W43" s="72">
        <v>1</v>
      </c>
      <c r="X43" s="72">
        <v>9</v>
      </c>
      <c r="Y43" s="72">
        <v>1</v>
      </c>
      <c r="Z43" s="72">
        <v>15</v>
      </c>
      <c r="AA43" s="72">
        <v>1</v>
      </c>
      <c r="AB43" s="72">
        <v>15</v>
      </c>
      <c r="AC43" s="72">
        <v>2</v>
      </c>
      <c r="AD43" s="72">
        <v>21</v>
      </c>
      <c r="AE43" s="72">
        <v>1</v>
      </c>
      <c r="AF43" s="72">
        <v>20</v>
      </c>
      <c r="AG43" s="72">
        <v>2</v>
      </c>
      <c r="AH43" s="72">
        <v>20</v>
      </c>
      <c r="AI43" s="72">
        <v>1</v>
      </c>
      <c r="AJ43" s="72">
        <v>25</v>
      </c>
      <c r="AK43" s="72">
        <v>2</v>
      </c>
    </row>
  </sheetData>
  <mergeCells count="55">
    <mergeCell ref="AH6:AI6"/>
    <mergeCell ref="AJ6:AK6"/>
    <mergeCell ref="AH5:AI5"/>
    <mergeCell ref="AJ5:AK5"/>
    <mergeCell ref="F6:G6"/>
    <mergeCell ref="H6:I6"/>
    <mergeCell ref="J6:K6"/>
    <mergeCell ref="L6:M6"/>
    <mergeCell ref="N6:O6"/>
    <mergeCell ref="P6:Q6"/>
    <mergeCell ref="R6:S6"/>
    <mergeCell ref="T6:U6"/>
    <mergeCell ref="V6:W6"/>
    <mergeCell ref="X6:Y6"/>
    <mergeCell ref="Z6:AA6"/>
    <mergeCell ref="AB6:AC6"/>
    <mergeCell ref="AD6:AE6"/>
    <mergeCell ref="AF6:AG6"/>
    <mergeCell ref="AJ4:AK4"/>
    <mergeCell ref="D5:E6"/>
    <mergeCell ref="F5:G5"/>
    <mergeCell ref="H5:I5"/>
    <mergeCell ref="J5:K5"/>
    <mergeCell ref="L5:M5"/>
    <mergeCell ref="N5:O5"/>
    <mergeCell ref="P5:Q5"/>
    <mergeCell ref="R5:S5"/>
    <mergeCell ref="T5:U5"/>
    <mergeCell ref="V5:W5"/>
    <mergeCell ref="X5:Y5"/>
    <mergeCell ref="Z5:AA5"/>
    <mergeCell ref="AB5:AC5"/>
    <mergeCell ref="AD5:AE5"/>
    <mergeCell ref="AF5:AG5"/>
    <mergeCell ref="Z4:AA4"/>
    <mergeCell ref="AB4:AC4"/>
    <mergeCell ref="AD4:AE4"/>
    <mergeCell ref="AF4:AG4"/>
    <mergeCell ref="AH4:AI4"/>
    <mergeCell ref="A2:AK2"/>
    <mergeCell ref="A3:A7"/>
    <mergeCell ref="B3:B7"/>
    <mergeCell ref="C3:C7"/>
    <mergeCell ref="D3:AK3"/>
    <mergeCell ref="D4:E4"/>
    <mergeCell ref="F4:G4"/>
    <mergeCell ref="H4:I4"/>
    <mergeCell ref="J4:K4"/>
    <mergeCell ref="L4:M4"/>
    <mergeCell ref="N4:O4"/>
    <mergeCell ref="P4:Q4"/>
    <mergeCell ref="R4:S4"/>
    <mergeCell ref="T4:U4"/>
    <mergeCell ref="V4:W4"/>
    <mergeCell ref="X4:Y4"/>
  </mergeCells>
  <pageMargins left="0.39374999999999999" right="0.39374999999999999" top="0.39374999999999999" bottom="0.39374999999999999" header="0.511811023622047" footer="0.511811023622047"/>
  <pageSetup paperSize="9" orientation="landscape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J257"/>
  <sheetViews>
    <sheetView zoomScale="65" zoomScaleNormal="65" workbookViewId="0">
      <selection activeCell="C3" sqref="C3"/>
    </sheetView>
  </sheetViews>
  <sheetFormatPr defaultColWidth="9.125" defaultRowHeight="18"/>
  <cols>
    <col min="1" max="1" width="4.625" style="17" customWidth="1"/>
    <col min="2" max="2" width="25.625" style="16" customWidth="1"/>
    <col min="3" max="3" width="15.25" style="24" customWidth="1"/>
    <col min="4" max="5" width="9.125" style="24"/>
    <col min="6" max="37" width="5.75" style="16" customWidth="1"/>
    <col min="38" max="1014" width="9.125" style="16"/>
    <col min="1015" max="1018" width="9.125" style="74"/>
    <col min="1019" max="1022" width="9.125" style="70"/>
  </cols>
  <sheetData>
    <row r="1" spans="1:1024" ht="26.1" customHeight="1">
      <c r="AB1" s="18"/>
      <c r="AC1" s="18"/>
      <c r="AD1" s="18"/>
      <c r="AE1" s="18"/>
      <c r="AF1" s="18"/>
      <c r="AG1" s="18"/>
      <c r="AH1" s="18"/>
      <c r="AI1" s="18"/>
      <c r="AJ1" s="18"/>
      <c r="AK1" s="32" t="s">
        <v>141</v>
      </c>
    </row>
    <row r="2" spans="1:1024" ht="76.5" customHeight="1">
      <c r="A2" s="1" t="s">
        <v>142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</row>
    <row r="3" spans="1:1024" ht="17.45" customHeight="1">
      <c r="A3" s="13" t="s">
        <v>2</v>
      </c>
      <c r="B3" s="13" t="s">
        <v>3</v>
      </c>
      <c r="C3" s="8" t="s">
        <v>62</v>
      </c>
      <c r="D3" s="7" t="s">
        <v>138</v>
      </c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</row>
    <row r="4" spans="1:1024" ht="18.75">
      <c r="A4" s="13"/>
      <c r="B4" s="13"/>
      <c r="C4" s="8"/>
      <c r="D4" s="7" t="s">
        <v>64</v>
      </c>
      <c r="E4" s="7"/>
      <c r="F4" s="7">
        <v>1</v>
      </c>
      <c r="G4" s="7"/>
      <c r="H4" s="7">
        <v>2</v>
      </c>
      <c r="I4" s="7"/>
      <c r="J4" s="7">
        <v>3</v>
      </c>
      <c r="K4" s="7"/>
      <c r="L4" s="7">
        <v>4</v>
      </c>
      <c r="M4" s="7"/>
      <c r="N4" s="7">
        <v>5</v>
      </c>
      <c r="O4" s="7"/>
      <c r="P4" s="7">
        <v>6</v>
      </c>
      <c r="Q4" s="7"/>
      <c r="R4" s="7">
        <v>7</v>
      </c>
      <c r="S4" s="7"/>
      <c r="T4" s="7">
        <v>8</v>
      </c>
      <c r="U4" s="7"/>
      <c r="V4" s="7">
        <v>9</v>
      </c>
      <c r="W4" s="7"/>
      <c r="X4" s="7">
        <v>10</v>
      </c>
      <c r="Y4" s="7"/>
      <c r="Z4" s="7">
        <v>11</v>
      </c>
      <c r="AA4" s="7"/>
      <c r="AB4" s="7">
        <v>12</v>
      </c>
      <c r="AC4" s="7"/>
      <c r="AD4" s="7">
        <v>13</v>
      </c>
      <c r="AE4" s="7"/>
      <c r="AF4" s="7">
        <v>14</v>
      </c>
      <c r="AG4" s="7"/>
      <c r="AH4" s="7">
        <v>15</v>
      </c>
      <c r="AI4" s="7"/>
      <c r="AJ4" s="7">
        <v>16</v>
      </c>
      <c r="AK4" s="7"/>
    </row>
    <row r="5" spans="1:1024" ht="17.45" customHeight="1">
      <c r="A5" s="13"/>
      <c r="B5" s="13"/>
      <c r="C5" s="8"/>
      <c r="D5" s="7" t="s">
        <v>139</v>
      </c>
      <c r="E5" s="7"/>
      <c r="F5" s="4" t="s">
        <v>66</v>
      </c>
      <c r="G5" s="4"/>
      <c r="H5" s="3" t="s">
        <v>107</v>
      </c>
      <c r="I5" s="3"/>
      <c r="J5" s="4" t="s">
        <v>108</v>
      </c>
      <c r="K5" s="4"/>
      <c r="L5" s="4" t="s">
        <v>109</v>
      </c>
      <c r="M5" s="4"/>
      <c r="N5" s="3" t="s">
        <v>110</v>
      </c>
      <c r="O5" s="3"/>
      <c r="P5" s="4" t="s">
        <v>111</v>
      </c>
      <c r="Q5" s="4"/>
      <c r="R5" s="4" t="s">
        <v>112</v>
      </c>
      <c r="S5" s="4"/>
      <c r="T5" s="3" t="s">
        <v>113</v>
      </c>
      <c r="U5" s="3"/>
      <c r="V5" s="4" t="s">
        <v>114</v>
      </c>
      <c r="W5" s="4"/>
      <c r="X5" s="2" t="s">
        <v>115</v>
      </c>
      <c r="Y5" s="2"/>
      <c r="Z5" s="3" t="s">
        <v>116</v>
      </c>
      <c r="AA5" s="3"/>
      <c r="AB5" s="4" t="s">
        <v>117</v>
      </c>
      <c r="AC5" s="4"/>
      <c r="AD5" s="4" t="s">
        <v>79</v>
      </c>
      <c r="AE5" s="4"/>
      <c r="AF5" s="3" t="s">
        <v>80</v>
      </c>
      <c r="AG5" s="3"/>
      <c r="AH5" s="2" t="s">
        <v>118</v>
      </c>
      <c r="AI5" s="2"/>
      <c r="AJ5" s="4" t="s">
        <v>119</v>
      </c>
      <c r="AK5" s="4"/>
    </row>
    <row r="6" spans="1:1024" ht="18.75">
      <c r="A6" s="13"/>
      <c r="B6" s="13"/>
      <c r="C6" s="8"/>
      <c r="D6" s="7"/>
      <c r="E6" s="7"/>
      <c r="F6" s="4" t="s">
        <v>120</v>
      </c>
      <c r="G6" s="4"/>
      <c r="H6" s="3" t="s">
        <v>121</v>
      </c>
      <c r="I6" s="3"/>
      <c r="J6" s="4" t="s">
        <v>122</v>
      </c>
      <c r="K6" s="4"/>
      <c r="L6" s="4" t="s">
        <v>123</v>
      </c>
      <c r="M6" s="4"/>
      <c r="N6" s="3" t="s">
        <v>124</v>
      </c>
      <c r="O6" s="3"/>
      <c r="P6" s="4" t="s">
        <v>125</v>
      </c>
      <c r="Q6" s="4"/>
      <c r="R6" s="4" t="s">
        <v>126</v>
      </c>
      <c r="S6" s="4"/>
      <c r="T6" s="3" t="s">
        <v>127</v>
      </c>
      <c r="U6" s="3"/>
      <c r="V6" s="4" t="s">
        <v>128</v>
      </c>
      <c r="W6" s="4"/>
      <c r="X6" s="4" t="s">
        <v>93</v>
      </c>
      <c r="Y6" s="4"/>
      <c r="Z6" s="3" t="s">
        <v>94</v>
      </c>
      <c r="AA6" s="3"/>
      <c r="AB6" s="4" t="s">
        <v>95</v>
      </c>
      <c r="AC6" s="4"/>
      <c r="AD6" s="4" t="s">
        <v>129</v>
      </c>
      <c r="AE6" s="4"/>
      <c r="AF6" s="3" t="s">
        <v>81</v>
      </c>
      <c r="AG6" s="3"/>
      <c r="AH6" s="4" t="s">
        <v>82</v>
      </c>
      <c r="AI6" s="4"/>
      <c r="AJ6" s="4" t="s">
        <v>130</v>
      </c>
      <c r="AK6" s="4"/>
    </row>
    <row r="7" spans="1:1024" ht="109.5">
      <c r="A7" s="13"/>
      <c r="B7" s="13"/>
      <c r="C7" s="8"/>
      <c r="D7" s="49" t="s">
        <v>140</v>
      </c>
      <c r="E7" s="49" t="s">
        <v>101</v>
      </c>
      <c r="F7" s="49" t="s">
        <v>140</v>
      </c>
      <c r="G7" s="49" t="s">
        <v>101</v>
      </c>
      <c r="H7" s="49" t="s">
        <v>140</v>
      </c>
      <c r="I7" s="49" t="s">
        <v>101</v>
      </c>
      <c r="J7" s="49" t="s">
        <v>140</v>
      </c>
      <c r="K7" s="49" t="s">
        <v>101</v>
      </c>
      <c r="L7" s="49" t="s">
        <v>140</v>
      </c>
      <c r="M7" s="49" t="s">
        <v>101</v>
      </c>
      <c r="N7" s="49" t="s">
        <v>140</v>
      </c>
      <c r="O7" s="49" t="s">
        <v>101</v>
      </c>
      <c r="P7" s="49" t="s">
        <v>140</v>
      </c>
      <c r="Q7" s="49" t="s">
        <v>101</v>
      </c>
      <c r="R7" s="49" t="s">
        <v>140</v>
      </c>
      <c r="S7" s="49" t="s">
        <v>101</v>
      </c>
      <c r="T7" s="49" t="s">
        <v>140</v>
      </c>
      <c r="U7" s="49" t="s">
        <v>101</v>
      </c>
      <c r="V7" s="49" t="s">
        <v>140</v>
      </c>
      <c r="W7" s="49" t="s">
        <v>101</v>
      </c>
      <c r="X7" s="49" t="s">
        <v>140</v>
      </c>
      <c r="Y7" s="49" t="s">
        <v>101</v>
      </c>
      <c r="Z7" s="49" t="s">
        <v>140</v>
      </c>
      <c r="AA7" s="49" t="s">
        <v>101</v>
      </c>
      <c r="AB7" s="49" t="s">
        <v>140</v>
      </c>
      <c r="AC7" s="49" t="s">
        <v>101</v>
      </c>
      <c r="AD7" s="49" t="s">
        <v>140</v>
      </c>
      <c r="AE7" s="49" t="s">
        <v>101</v>
      </c>
      <c r="AF7" s="49" t="s">
        <v>140</v>
      </c>
      <c r="AG7" s="49" t="s">
        <v>101</v>
      </c>
      <c r="AH7" s="49" t="s">
        <v>140</v>
      </c>
      <c r="AI7" s="49" t="s">
        <v>101</v>
      </c>
      <c r="AJ7" s="49" t="s">
        <v>140</v>
      </c>
      <c r="AK7" s="49" t="s">
        <v>101</v>
      </c>
    </row>
    <row r="8" spans="1:1024" s="24" customFormat="1">
      <c r="A8" s="20"/>
      <c r="B8" s="20" t="s">
        <v>102</v>
      </c>
      <c r="C8" s="22">
        <f>F8+H8+J8+L8+N8+P8+R8+T8+V8+X8+Z8+AB8+AD8+AF8+AH8+AJ8</f>
        <v>1008</v>
      </c>
      <c r="D8" s="22">
        <f>G8+I8+K8+M8+O8+Q8+S8+U8+W8+Y8+AA8+AC8+AE8+AG8+AI8+AK8</f>
        <v>192</v>
      </c>
      <c r="E8" s="22">
        <f>F8+H8+J8+L8+N8+P8+R8+T8+V8+X8+Z8+AB8+AD8+AF8+AH8+AJ8</f>
        <v>1008</v>
      </c>
      <c r="F8" s="22">
        <f t="shared" ref="F8:AK8" si="0">SUM(F9:F43)</f>
        <v>63</v>
      </c>
      <c r="G8" s="22">
        <f t="shared" si="0"/>
        <v>12</v>
      </c>
      <c r="H8" s="22">
        <f t="shared" si="0"/>
        <v>63</v>
      </c>
      <c r="I8" s="22">
        <f t="shared" si="0"/>
        <v>12</v>
      </c>
      <c r="J8" s="22">
        <f t="shared" si="0"/>
        <v>63</v>
      </c>
      <c r="K8" s="22">
        <f t="shared" si="0"/>
        <v>12</v>
      </c>
      <c r="L8" s="22">
        <f t="shared" si="0"/>
        <v>63</v>
      </c>
      <c r="M8" s="22">
        <f t="shared" si="0"/>
        <v>12</v>
      </c>
      <c r="N8" s="22">
        <f t="shared" si="0"/>
        <v>63</v>
      </c>
      <c r="O8" s="22">
        <f t="shared" si="0"/>
        <v>12</v>
      </c>
      <c r="P8" s="22">
        <f t="shared" si="0"/>
        <v>63</v>
      </c>
      <c r="Q8" s="22">
        <f t="shared" si="0"/>
        <v>12</v>
      </c>
      <c r="R8" s="22">
        <f t="shared" si="0"/>
        <v>63</v>
      </c>
      <c r="S8" s="22">
        <f t="shared" si="0"/>
        <v>12</v>
      </c>
      <c r="T8" s="22">
        <f t="shared" si="0"/>
        <v>63</v>
      </c>
      <c r="U8" s="22">
        <f t="shared" si="0"/>
        <v>12</v>
      </c>
      <c r="V8" s="22">
        <f t="shared" si="0"/>
        <v>63</v>
      </c>
      <c r="W8" s="22">
        <f t="shared" si="0"/>
        <v>12</v>
      </c>
      <c r="X8" s="22">
        <f t="shared" si="0"/>
        <v>63</v>
      </c>
      <c r="Y8" s="22">
        <f t="shared" si="0"/>
        <v>12</v>
      </c>
      <c r="Z8" s="22">
        <f t="shared" si="0"/>
        <v>63</v>
      </c>
      <c r="AA8" s="22">
        <f t="shared" si="0"/>
        <v>12</v>
      </c>
      <c r="AB8" s="22">
        <f t="shared" si="0"/>
        <v>63</v>
      </c>
      <c r="AC8" s="22">
        <f t="shared" si="0"/>
        <v>12</v>
      </c>
      <c r="AD8" s="22">
        <f t="shared" si="0"/>
        <v>63</v>
      </c>
      <c r="AE8" s="22">
        <f t="shared" si="0"/>
        <v>12</v>
      </c>
      <c r="AF8" s="22">
        <f t="shared" si="0"/>
        <v>63</v>
      </c>
      <c r="AG8" s="22">
        <f t="shared" si="0"/>
        <v>12</v>
      </c>
      <c r="AH8" s="22">
        <f t="shared" si="0"/>
        <v>63</v>
      </c>
      <c r="AI8" s="22">
        <f t="shared" si="0"/>
        <v>12</v>
      </c>
      <c r="AJ8" s="22">
        <f t="shared" si="0"/>
        <v>63</v>
      </c>
      <c r="AK8" s="22">
        <f t="shared" si="0"/>
        <v>12</v>
      </c>
      <c r="AMA8" s="75"/>
      <c r="AMB8" s="75"/>
      <c r="AMC8" s="75"/>
      <c r="AMD8" s="75"/>
      <c r="AME8" s="70"/>
      <c r="AMF8" s="70"/>
      <c r="AMG8" s="70"/>
      <c r="AMH8" s="70"/>
      <c r="AMI8"/>
      <c r="AMJ8"/>
    </row>
    <row r="9" spans="1:1024">
      <c r="A9" s="25">
        <v>1</v>
      </c>
      <c r="B9" s="26" t="s">
        <v>15</v>
      </c>
      <c r="C9" s="22">
        <f t="shared" ref="C9:C43" si="1">D9+E9</f>
        <v>8</v>
      </c>
      <c r="D9" s="22">
        <f t="shared" ref="D9:D43" si="2">F9+H9+J9+L9+N9+P9+R9+T9+V9+X9+Z9+AB9+AD9+AF9+AH9+AJ9</f>
        <v>7</v>
      </c>
      <c r="E9" s="22">
        <f t="shared" ref="E9:E43" si="3">G9+I9+K9+M9+O9+Q9+S9+U9+W9+Y9+AA9+AC9+AE9+AG9+AI9+AK9</f>
        <v>1</v>
      </c>
      <c r="F9" s="29">
        <v>0</v>
      </c>
      <c r="G9" s="29">
        <v>0</v>
      </c>
      <c r="H9" s="29">
        <v>1</v>
      </c>
      <c r="I9" s="29">
        <v>0</v>
      </c>
      <c r="J9" s="29">
        <v>0</v>
      </c>
      <c r="K9" s="29">
        <v>0</v>
      </c>
      <c r="L9" s="29">
        <v>1</v>
      </c>
      <c r="M9" s="29">
        <v>0</v>
      </c>
      <c r="N9" s="29">
        <v>0</v>
      </c>
      <c r="O9" s="29">
        <v>0</v>
      </c>
      <c r="P9" s="29">
        <v>1</v>
      </c>
      <c r="Q9" s="29">
        <v>1</v>
      </c>
      <c r="R9" s="29">
        <v>0</v>
      </c>
      <c r="S9" s="29">
        <v>0</v>
      </c>
      <c r="T9" s="29">
        <v>1</v>
      </c>
      <c r="U9" s="29">
        <v>0</v>
      </c>
      <c r="V9" s="29">
        <v>0</v>
      </c>
      <c r="W9" s="29">
        <v>0</v>
      </c>
      <c r="X9" s="29">
        <v>1</v>
      </c>
      <c r="Y9" s="29">
        <v>0</v>
      </c>
      <c r="Z9" s="29">
        <v>0</v>
      </c>
      <c r="AA9" s="29">
        <v>0</v>
      </c>
      <c r="AB9" s="29">
        <v>1</v>
      </c>
      <c r="AC9" s="29">
        <v>0</v>
      </c>
      <c r="AD9" s="29">
        <v>0</v>
      </c>
      <c r="AE9" s="29">
        <v>0</v>
      </c>
      <c r="AF9" s="29">
        <v>1</v>
      </c>
      <c r="AG9" s="29">
        <v>0</v>
      </c>
      <c r="AH9" s="29">
        <v>0</v>
      </c>
      <c r="AI9" s="29">
        <v>0</v>
      </c>
      <c r="AJ9" s="29">
        <v>0</v>
      </c>
      <c r="AK9" s="29">
        <v>0</v>
      </c>
    </row>
    <row r="10" spans="1:1024">
      <c r="A10" s="25">
        <v>2</v>
      </c>
      <c r="B10" s="26" t="s">
        <v>16</v>
      </c>
      <c r="C10" s="22">
        <f t="shared" si="1"/>
        <v>26</v>
      </c>
      <c r="D10" s="22">
        <f t="shared" si="2"/>
        <v>23</v>
      </c>
      <c r="E10" s="22">
        <f t="shared" si="3"/>
        <v>3</v>
      </c>
      <c r="F10" s="29">
        <v>1</v>
      </c>
      <c r="G10" s="29">
        <v>0</v>
      </c>
      <c r="H10" s="29">
        <v>1</v>
      </c>
      <c r="I10" s="29">
        <v>0</v>
      </c>
      <c r="J10" s="29">
        <v>2</v>
      </c>
      <c r="K10" s="29">
        <v>0</v>
      </c>
      <c r="L10" s="29">
        <v>2</v>
      </c>
      <c r="M10" s="29">
        <v>0</v>
      </c>
      <c r="N10" s="29">
        <v>2</v>
      </c>
      <c r="O10" s="29">
        <v>1</v>
      </c>
      <c r="P10" s="29">
        <v>2</v>
      </c>
      <c r="Q10" s="29">
        <v>0</v>
      </c>
      <c r="R10" s="29">
        <v>2</v>
      </c>
      <c r="S10" s="29">
        <v>0</v>
      </c>
      <c r="T10" s="29">
        <v>1</v>
      </c>
      <c r="U10" s="29">
        <v>0</v>
      </c>
      <c r="V10" s="29">
        <v>1</v>
      </c>
      <c r="W10" s="29">
        <v>1</v>
      </c>
      <c r="X10" s="29">
        <v>1</v>
      </c>
      <c r="Y10" s="29">
        <v>0</v>
      </c>
      <c r="Z10" s="29">
        <v>1</v>
      </c>
      <c r="AA10" s="29">
        <v>0</v>
      </c>
      <c r="AB10" s="29">
        <v>1</v>
      </c>
      <c r="AC10" s="29">
        <v>0</v>
      </c>
      <c r="AD10" s="29">
        <v>1</v>
      </c>
      <c r="AE10" s="29">
        <v>0</v>
      </c>
      <c r="AF10" s="29">
        <v>2</v>
      </c>
      <c r="AG10" s="29">
        <v>0</v>
      </c>
      <c r="AH10" s="29">
        <v>2</v>
      </c>
      <c r="AI10" s="29">
        <v>0</v>
      </c>
      <c r="AJ10" s="29">
        <v>1</v>
      </c>
      <c r="AK10" s="29">
        <v>1</v>
      </c>
    </row>
    <row r="11" spans="1:1024">
      <c r="A11" s="25">
        <v>3</v>
      </c>
      <c r="B11" s="26" t="s">
        <v>17</v>
      </c>
      <c r="C11" s="22">
        <f t="shared" si="1"/>
        <v>7</v>
      </c>
      <c r="D11" s="22">
        <f t="shared" si="2"/>
        <v>6</v>
      </c>
      <c r="E11" s="22">
        <f t="shared" si="3"/>
        <v>1</v>
      </c>
      <c r="F11" s="29">
        <v>0</v>
      </c>
      <c r="G11" s="29">
        <v>0</v>
      </c>
      <c r="H11" s="29">
        <v>1</v>
      </c>
      <c r="I11" s="29">
        <v>0</v>
      </c>
      <c r="J11" s="29">
        <v>1</v>
      </c>
      <c r="K11" s="29">
        <v>1</v>
      </c>
      <c r="L11" s="29">
        <v>0</v>
      </c>
      <c r="M11" s="29">
        <v>0</v>
      </c>
      <c r="N11" s="29">
        <v>1</v>
      </c>
      <c r="O11" s="29">
        <v>0</v>
      </c>
      <c r="P11" s="29">
        <v>0</v>
      </c>
      <c r="Q11" s="29">
        <v>0</v>
      </c>
      <c r="R11" s="29">
        <v>0</v>
      </c>
      <c r="S11" s="29">
        <v>0</v>
      </c>
      <c r="T11" s="29">
        <v>0</v>
      </c>
      <c r="U11" s="29">
        <v>0</v>
      </c>
      <c r="V11" s="29">
        <v>1</v>
      </c>
      <c r="W11" s="29">
        <v>0</v>
      </c>
      <c r="X11" s="29">
        <v>0</v>
      </c>
      <c r="Y11" s="29">
        <v>0</v>
      </c>
      <c r="Z11" s="29">
        <v>1</v>
      </c>
      <c r="AA11" s="29">
        <v>0</v>
      </c>
      <c r="AB11" s="29">
        <v>0</v>
      </c>
      <c r="AC11" s="29">
        <v>0</v>
      </c>
      <c r="AD11" s="29">
        <v>1</v>
      </c>
      <c r="AE11" s="29">
        <v>0</v>
      </c>
      <c r="AF11" s="29">
        <v>0</v>
      </c>
      <c r="AG11" s="29">
        <v>0</v>
      </c>
      <c r="AH11" s="29">
        <v>0</v>
      </c>
      <c r="AI11" s="29">
        <v>0</v>
      </c>
      <c r="AJ11" s="29">
        <v>0</v>
      </c>
      <c r="AK11" s="29">
        <v>0</v>
      </c>
    </row>
    <row r="12" spans="1:1024">
      <c r="A12" s="25">
        <v>4</v>
      </c>
      <c r="B12" s="26" t="s">
        <v>18</v>
      </c>
      <c r="C12" s="22">
        <f t="shared" si="1"/>
        <v>21</v>
      </c>
      <c r="D12" s="22">
        <f t="shared" si="2"/>
        <v>18</v>
      </c>
      <c r="E12" s="22">
        <f t="shared" si="3"/>
        <v>3</v>
      </c>
      <c r="F12" s="29">
        <v>1</v>
      </c>
      <c r="G12" s="29">
        <v>1</v>
      </c>
      <c r="H12" s="29">
        <v>1</v>
      </c>
      <c r="I12" s="29">
        <v>0</v>
      </c>
      <c r="J12" s="29">
        <v>1</v>
      </c>
      <c r="K12" s="29">
        <v>0</v>
      </c>
      <c r="L12" s="29">
        <v>1</v>
      </c>
      <c r="M12" s="29">
        <v>0</v>
      </c>
      <c r="N12" s="29">
        <v>1</v>
      </c>
      <c r="O12" s="29">
        <v>0</v>
      </c>
      <c r="P12" s="29">
        <v>1</v>
      </c>
      <c r="Q12" s="29">
        <v>1</v>
      </c>
      <c r="R12" s="29">
        <v>1</v>
      </c>
      <c r="S12" s="29">
        <v>0</v>
      </c>
      <c r="T12" s="29">
        <v>2</v>
      </c>
      <c r="U12" s="29">
        <v>1</v>
      </c>
      <c r="V12" s="29">
        <v>1</v>
      </c>
      <c r="W12" s="29">
        <v>0</v>
      </c>
      <c r="X12" s="29">
        <v>2</v>
      </c>
      <c r="Y12" s="29">
        <v>0</v>
      </c>
      <c r="Z12" s="29">
        <v>1</v>
      </c>
      <c r="AA12" s="29">
        <v>0</v>
      </c>
      <c r="AB12" s="29">
        <v>1</v>
      </c>
      <c r="AC12" s="29">
        <v>0</v>
      </c>
      <c r="AD12" s="29">
        <v>1</v>
      </c>
      <c r="AE12" s="29">
        <v>0</v>
      </c>
      <c r="AF12" s="29">
        <v>1</v>
      </c>
      <c r="AG12" s="29">
        <v>0</v>
      </c>
      <c r="AH12" s="29">
        <v>1</v>
      </c>
      <c r="AI12" s="29">
        <v>0</v>
      </c>
      <c r="AJ12" s="29">
        <v>1</v>
      </c>
      <c r="AK12" s="29">
        <v>0</v>
      </c>
    </row>
    <row r="13" spans="1:1024">
      <c r="A13" s="25">
        <v>5</v>
      </c>
      <c r="B13" s="26" t="s">
        <v>19</v>
      </c>
      <c r="C13" s="22">
        <f t="shared" si="1"/>
        <v>11</v>
      </c>
      <c r="D13" s="22">
        <f t="shared" si="2"/>
        <v>10</v>
      </c>
      <c r="E13" s="22">
        <f t="shared" si="3"/>
        <v>1</v>
      </c>
      <c r="F13" s="29">
        <v>0</v>
      </c>
      <c r="G13" s="29">
        <v>0</v>
      </c>
      <c r="H13" s="29">
        <v>1</v>
      </c>
      <c r="I13" s="29">
        <v>0</v>
      </c>
      <c r="J13" s="29">
        <v>1</v>
      </c>
      <c r="K13" s="29">
        <v>0</v>
      </c>
      <c r="L13" s="29">
        <v>0</v>
      </c>
      <c r="M13" s="29">
        <v>0</v>
      </c>
      <c r="N13" s="29">
        <v>0</v>
      </c>
      <c r="O13" s="29">
        <v>0</v>
      </c>
      <c r="P13" s="29">
        <v>0</v>
      </c>
      <c r="Q13" s="29">
        <v>0</v>
      </c>
      <c r="R13" s="29">
        <v>1</v>
      </c>
      <c r="S13" s="29">
        <v>1</v>
      </c>
      <c r="T13" s="29">
        <v>1</v>
      </c>
      <c r="U13" s="29">
        <v>0</v>
      </c>
      <c r="V13" s="29">
        <v>1</v>
      </c>
      <c r="W13" s="29">
        <v>0</v>
      </c>
      <c r="X13" s="29">
        <v>1</v>
      </c>
      <c r="Y13" s="29">
        <v>0</v>
      </c>
      <c r="Z13" s="29">
        <v>1</v>
      </c>
      <c r="AA13" s="29">
        <v>0</v>
      </c>
      <c r="AB13" s="29">
        <v>1</v>
      </c>
      <c r="AC13" s="29">
        <v>0</v>
      </c>
      <c r="AD13" s="29">
        <v>0</v>
      </c>
      <c r="AE13" s="29">
        <v>0</v>
      </c>
      <c r="AF13" s="29">
        <v>1</v>
      </c>
      <c r="AG13" s="29">
        <v>0</v>
      </c>
      <c r="AH13" s="29">
        <v>1</v>
      </c>
      <c r="AI13" s="29">
        <v>0</v>
      </c>
      <c r="AJ13" s="29">
        <v>0</v>
      </c>
      <c r="AK13" s="29">
        <v>0</v>
      </c>
    </row>
    <row r="14" spans="1:1024">
      <c r="A14" s="25">
        <v>6</v>
      </c>
      <c r="B14" s="26" t="s">
        <v>20</v>
      </c>
      <c r="C14" s="22">
        <f t="shared" si="1"/>
        <v>10</v>
      </c>
      <c r="D14" s="22">
        <f t="shared" si="2"/>
        <v>8</v>
      </c>
      <c r="E14" s="22">
        <f t="shared" si="3"/>
        <v>2</v>
      </c>
      <c r="F14" s="29">
        <v>0</v>
      </c>
      <c r="G14" s="29">
        <v>0</v>
      </c>
      <c r="H14" s="29">
        <v>1</v>
      </c>
      <c r="I14" s="29">
        <v>0</v>
      </c>
      <c r="J14" s="29">
        <v>0</v>
      </c>
      <c r="K14" s="29">
        <v>1</v>
      </c>
      <c r="L14" s="29">
        <v>1</v>
      </c>
      <c r="M14" s="29">
        <v>0</v>
      </c>
      <c r="N14" s="29">
        <v>0</v>
      </c>
      <c r="O14" s="29">
        <v>0</v>
      </c>
      <c r="P14" s="29">
        <v>1</v>
      </c>
      <c r="Q14" s="29">
        <v>0</v>
      </c>
      <c r="R14" s="29">
        <v>0</v>
      </c>
      <c r="S14" s="29">
        <v>0</v>
      </c>
      <c r="T14" s="29">
        <v>1</v>
      </c>
      <c r="U14" s="29">
        <v>0</v>
      </c>
      <c r="V14" s="29">
        <v>0</v>
      </c>
      <c r="W14" s="29">
        <v>0</v>
      </c>
      <c r="X14" s="29">
        <v>1</v>
      </c>
      <c r="Y14" s="29">
        <v>1</v>
      </c>
      <c r="Z14" s="29">
        <v>0</v>
      </c>
      <c r="AA14" s="29">
        <v>0</v>
      </c>
      <c r="AB14" s="29">
        <v>1</v>
      </c>
      <c r="AC14" s="29">
        <v>0</v>
      </c>
      <c r="AD14" s="29">
        <v>0</v>
      </c>
      <c r="AE14" s="29">
        <v>0</v>
      </c>
      <c r="AF14" s="29">
        <v>1</v>
      </c>
      <c r="AG14" s="29">
        <v>0</v>
      </c>
      <c r="AH14" s="29">
        <v>1</v>
      </c>
      <c r="AI14" s="29">
        <v>0</v>
      </c>
      <c r="AJ14" s="29">
        <v>0</v>
      </c>
      <c r="AK14" s="29">
        <v>0</v>
      </c>
    </row>
    <row r="15" spans="1:1024">
      <c r="A15" s="25">
        <v>7</v>
      </c>
      <c r="B15" s="26" t="s">
        <v>21</v>
      </c>
      <c r="C15" s="22">
        <f t="shared" si="1"/>
        <v>25</v>
      </c>
      <c r="D15" s="22">
        <f t="shared" si="2"/>
        <v>20</v>
      </c>
      <c r="E15" s="22">
        <f t="shared" si="3"/>
        <v>5</v>
      </c>
      <c r="F15" s="29">
        <v>1</v>
      </c>
      <c r="G15" s="29">
        <v>1</v>
      </c>
      <c r="H15" s="29">
        <v>1</v>
      </c>
      <c r="I15" s="29">
        <v>0</v>
      </c>
      <c r="J15" s="29">
        <v>2</v>
      </c>
      <c r="K15" s="29">
        <v>2</v>
      </c>
      <c r="L15" s="29">
        <v>2</v>
      </c>
      <c r="M15" s="29">
        <v>1</v>
      </c>
      <c r="N15" s="29">
        <v>1</v>
      </c>
      <c r="O15" s="29">
        <v>0</v>
      </c>
      <c r="P15" s="29">
        <v>1</v>
      </c>
      <c r="Q15" s="29">
        <v>0</v>
      </c>
      <c r="R15" s="29">
        <v>1</v>
      </c>
      <c r="S15" s="29">
        <v>0</v>
      </c>
      <c r="T15" s="29">
        <v>2</v>
      </c>
      <c r="U15" s="29">
        <v>1</v>
      </c>
      <c r="V15" s="29">
        <v>1</v>
      </c>
      <c r="W15" s="29">
        <v>0</v>
      </c>
      <c r="X15" s="29">
        <v>2</v>
      </c>
      <c r="Y15" s="29">
        <v>0</v>
      </c>
      <c r="Z15" s="29">
        <v>1</v>
      </c>
      <c r="AA15" s="29">
        <v>0</v>
      </c>
      <c r="AB15" s="29">
        <v>1</v>
      </c>
      <c r="AC15" s="29">
        <v>0</v>
      </c>
      <c r="AD15" s="29">
        <v>1</v>
      </c>
      <c r="AE15" s="29">
        <v>0</v>
      </c>
      <c r="AF15" s="29">
        <v>1</v>
      </c>
      <c r="AG15" s="29">
        <v>0</v>
      </c>
      <c r="AH15" s="29">
        <v>1</v>
      </c>
      <c r="AI15" s="29">
        <v>0</v>
      </c>
      <c r="AJ15" s="29">
        <v>1</v>
      </c>
      <c r="AK15" s="29">
        <v>0</v>
      </c>
    </row>
    <row r="16" spans="1:1024">
      <c r="A16" s="25">
        <v>8</v>
      </c>
      <c r="B16" s="26" t="s">
        <v>22</v>
      </c>
      <c r="C16" s="22">
        <f t="shared" si="1"/>
        <v>7</v>
      </c>
      <c r="D16" s="22">
        <f t="shared" si="2"/>
        <v>6</v>
      </c>
      <c r="E16" s="22">
        <f t="shared" si="3"/>
        <v>1</v>
      </c>
      <c r="F16" s="29">
        <v>0</v>
      </c>
      <c r="G16" s="29">
        <v>0</v>
      </c>
      <c r="H16" s="29">
        <v>1</v>
      </c>
      <c r="I16" s="29">
        <v>1</v>
      </c>
      <c r="J16" s="29">
        <v>0</v>
      </c>
      <c r="K16" s="29">
        <v>0</v>
      </c>
      <c r="L16" s="29">
        <v>1</v>
      </c>
      <c r="M16" s="29">
        <v>0</v>
      </c>
      <c r="N16" s="29">
        <v>0</v>
      </c>
      <c r="O16" s="29">
        <v>0</v>
      </c>
      <c r="P16" s="29">
        <v>0</v>
      </c>
      <c r="Q16" s="29">
        <v>0</v>
      </c>
      <c r="R16" s="29">
        <v>0</v>
      </c>
      <c r="S16" s="29">
        <v>0</v>
      </c>
      <c r="T16" s="29">
        <v>1</v>
      </c>
      <c r="U16" s="29">
        <v>0</v>
      </c>
      <c r="V16" s="29">
        <v>0</v>
      </c>
      <c r="W16" s="29">
        <v>0</v>
      </c>
      <c r="X16" s="29">
        <v>1</v>
      </c>
      <c r="Y16" s="29">
        <v>0</v>
      </c>
      <c r="Z16" s="29">
        <v>0</v>
      </c>
      <c r="AA16" s="29">
        <v>0</v>
      </c>
      <c r="AB16" s="29">
        <v>1</v>
      </c>
      <c r="AC16" s="29">
        <v>0</v>
      </c>
      <c r="AD16" s="29">
        <v>0</v>
      </c>
      <c r="AE16" s="29">
        <v>0</v>
      </c>
      <c r="AF16" s="29">
        <v>1</v>
      </c>
      <c r="AG16" s="29">
        <v>0</v>
      </c>
      <c r="AH16" s="29">
        <v>0</v>
      </c>
      <c r="AI16" s="29">
        <v>0</v>
      </c>
      <c r="AJ16" s="29">
        <v>0</v>
      </c>
      <c r="AK16" s="29">
        <v>0</v>
      </c>
    </row>
    <row r="17" spans="1:37">
      <c r="A17" s="25">
        <v>9</v>
      </c>
      <c r="B17" s="26" t="s">
        <v>23</v>
      </c>
      <c r="C17" s="22">
        <f t="shared" si="1"/>
        <v>18</v>
      </c>
      <c r="D17" s="22">
        <f t="shared" si="2"/>
        <v>15</v>
      </c>
      <c r="E17" s="22">
        <f t="shared" si="3"/>
        <v>3</v>
      </c>
      <c r="F17" s="29">
        <v>0</v>
      </c>
      <c r="G17" s="29">
        <v>0</v>
      </c>
      <c r="H17" s="29">
        <v>1</v>
      </c>
      <c r="I17" s="29">
        <v>0</v>
      </c>
      <c r="J17" s="29">
        <v>1</v>
      </c>
      <c r="K17" s="29">
        <v>0</v>
      </c>
      <c r="L17" s="29">
        <v>1</v>
      </c>
      <c r="M17" s="29">
        <v>0</v>
      </c>
      <c r="N17" s="29">
        <v>1</v>
      </c>
      <c r="O17" s="29">
        <v>0</v>
      </c>
      <c r="P17" s="29">
        <v>1</v>
      </c>
      <c r="Q17" s="29">
        <v>0</v>
      </c>
      <c r="R17" s="29">
        <v>1</v>
      </c>
      <c r="S17" s="29">
        <v>0</v>
      </c>
      <c r="T17" s="29">
        <v>1</v>
      </c>
      <c r="U17" s="29">
        <v>0</v>
      </c>
      <c r="V17" s="29">
        <v>1</v>
      </c>
      <c r="W17" s="29">
        <v>0</v>
      </c>
      <c r="X17" s="29">
        <v>1</v>
      </c>
      <c r="Y17" s="29">
        <v>1</v>
      </c>
      <c r="Z17" s="29">
        <v>1</v>
      </c>
      <c r="AA17" s="29">
        <v>0</v>
      </c>
      <c r="AB17" s="29">
        <v>1</v>
      </c>
      <c r="AC17" s="29">
        <v>1</v>
      </c>
      <c r="AD17" s="29">
        <v>1</v>
      </c>
      <c r="AE17" s="29">
        <v>0</v>
      </c>
      <c r="AF17" s="29">
        <v>1</v>
      </c>
      <c r="AG17" s="29">
        <v>1</v>
      </c>
      <c r="AH17" s="29">
        <v>1</v>
      </c>
      <c r="AI17" s="29">
        <v>0</v>
      </c>
      <c r="AJ17" s="29">
        <v>1</v>
      </c>
      <c r="AK17" s="29">
        <v>0</v>
      </c>
    </row>
    <row r="18" spans="1:37">
      <c r="A18" s="25">
        <v>10</v>
      </c>
      <c r="B18" s="26" t="s">
        <v>24</v>
      </c>
      <c r="C18" s="22">
        <f t="shared" si="1"/>
        <v>25</v>
      </c>
      <c r="D18" s="22">
        <f t="shared" si="2"/>
        <v>18</v>
      </c>
      <c r="E18" s="22">
        <f t="shared" si="3"/>
        <v>7</v>
      </c>
      <c r="F18" s="29">
        <v>1</v>
      </c>
      <c r="G18" s="29">
        <v>1</v>
      </c>
      <c r="H18" s="29">
        <v>1</v>
      </c>
      <c r="I18" s="29">
        <v>1</v>
      </c>
      <c r="J18" s="29">
        <v>1</v>
      </c>
      <c r="K18" s="29">
        <v>1</v>
      </c>
      <c r="L18" s="29">
        <v>1</v>
      </c>
      <c r="M18" s="29">
        <v>0</v>
      </c>
      <c r="N18" s="29">
        <v>1</v>
      </c>
      <c r="O18" s="29">
        <v>1</v>
      </c>
      <c r="P18" s="29">
        <v>1</v>
      </c>
      <c r="Q18" s="29">
        <v>1</v>
      </c>
      <c r="R18" s="29">
        <v>1</v>
      </c>
      <c r="S18" s="29">
        <v>0</v>
      </c>
      <c r="T18" s="29">
        <v>2</v>
      </c>
      <c r="U18" s="29">
        <v>0</v>
      </c>
      <c r="V18" s="29">
        <v>1</v>
      </c>
      <c r="W18" s="29">
        <v>1</v>
      </c>
      <c r="X18" s="29">
        <v>2</v>
      </c>
      <c r="Y18" s="29">
        <v>0</v>
      </c>
      <c r="Z18" s="29">
        <v>1</v>
      </c>
      <c r="AA18" s="29">
        <v>1</v>
      </c>
      <c r="AB18" s="29">
        <v>1</v>
      </c>
      <c r="AC18" s="29">
        <v>0</v>
      </c>
      <c r="AD18" s="29">
        <v>1</v>
      </c>
      <c r="AE18" s="29">
        <v>0</v>
      </c>
      <c r="AF18" s="29">
        <v>1</v>
      </c>
      <c r="AG18" s="29">
        <v>0</v>
      </c>
      <c r="AH18" s="29">
        <v>1</v>
      </c>
      <c r="AI18" s="29">
        <v>0</v>
      </c>
      <c r="AJ18" s="29">
        <v>1</v>
      </c>
      <c r="AK18" s="29">
        <v>0</v>
      </c>
    </row>
    <row r="19" spans="1:37">
      <c r="A19" s="25">
        <v>11</v>
      </c>
      <c r="B19" s="26" t="s">
        <v>25</v>
      </c>
      <c r="C19" s="22">
        <f t="shared" si="1"/>
        <v>19</v>
      </c>
      <c r="D19" s="22">
        <f t="shared" si="2"/>
        <v>17</v>
      </c>
      <c r="E19" s="22">
        <f t="shared" si="3"/>
        <v>2</v>
      </c>
      <c r="F19" s="29">
        <v>1</v>
      </c>
      <c r="G19" s="29">
        <v>0</v>
      </c>
      <c r="H19" s="29">
        <v>1</v>
      </c>
      <c r="I19" s="29">
        <v>0</v>
      </c>
      <c r="J19" s="29">
        <v>1</v>
      </c>
      <c r="K19" s="29">
        <v>0</v>
      </c>
      <c r="L19" s="29">
        <v>1</v>
      </c>
      <c r="M19" s="29">
        <v>0</v>
      </c>
      <c r="N19" s="29">
        <v>1</v>
      </c>
      <c r="O19" s="29">
        <v>0</v>
      </c>
      <c r="P19" s="29">
        <v>0</v>
      </c>
      <c r="Q19" s="29">
        <v>0</v>
      </c>
      <c r="R19" s="29">
        <v>1</v>
      </c>
      <c r="S19" s="29">
        <v>0</v>
      </c>
      <c r="T19" s="29">
        <v>2</v>
      </c>
      <c r="U19" s="29">
        <v>0</v>
      </c>
      <c r="V19" s="29">
        <v>1</v>
      </c>
      <c r="W19" s="29">
        <v>0</v>
      </c>
      <c r="X19" s="29">
        <v>2</v>
      </c>
      <c r="Y19" s="29">
        <v>0</v>
      </c>
      <c r="Z19" s="29">
        <v>1</v>
      </c>
      <c r="AA19" s="29">
        <v>1</v>
      </c>
      <c r="AB19" s="29">
        <v>1</v>
      </c>
      <c r="AC19" s="29">
        <v>0</v>
      </c>
      <c r="AD19" s="29">
        <v>1</v>
      </c>
      <c r="AE19" s="29">
        <v>0</v>
      </c>
      <c r="AF19" s="29">
        <v>1</v>
      </c>
      <c r="AG19" s="29">
        <v>1</v>
      </c>
      <c r="AH19" s="29">
        <v>1</v>
      </c>
      <c r="AI19" s="29">
        <v>0</v>
      </c>
      <c r="AJ19" s="29">
        <v>1</v>
      </c>
      <c r="AK19" s="29">
        <v>0</v>
      </c>
    </row>
    <row r="20" spans="1:37">
      <c r="A20" s="25">
        <v>12</v>
      </c>
      <c r="B20" s="26" t="s">
        <v>26</v>
      </c>
      <c r="C20" s="22">
        <f t="shared" si="1"/>
        <v>10</v>
      </c>
      <c r="D20" s="22">
        <f t="shared" si="2"/>
        <v>9</v>
      </c>
      <c r="E20" s="22">
        <f t="shared" si="3"/>
        <v>1</v>
      </c>
      <c r="F20" s="29">
        <v>0</v>
      </c>
      <c r="G20" s="29">
        <v>0</v>
      </c>
      <c r="H20" s="29">
        <v>1</v>
      </c>
      <c r="I20" s="29">
        <v>0</v>
      </c>
      <c r="J20" s="29">
        <v>1</v>
      </c>
      <c r="K20" s="29">
        <v>0</v>
      </c>
      <c r="L20" s="29">
        <v>1</v>
      </c>
      <c r="M20" s="29">
        <v>0</v>
      </c>
      <c r="N20" s="29">
        <v>0</v>
      </c>
      <c r="O20" s="29">
        <v>1</v>
      </c>
      <c r="P20" s="29">
        <v>0</v>
      </c>
      <c r="Q20" s="29">
        <v>0</v>
      </c>
      <c r="R20" s="29">
        <v>0</v>
      </c>
      <c r="S20" s="29">
        <v>0</v>
      </c>
      <c r="T20" s="29">
        <v>1</v>
      </c>
      <c r="U20" s="29">
        <v>0</v>
      </c>
      <c r="V20" s="29">
        <v>1</v>
      </c>
      <c r="W20" s="29">
        <v>0</v>
      </c>
      <c r="X20" s="29">
        <v>1</v>
      </c>
      <c r="Y20" s="29">
        <v>0</v>
      </c>
      <c r="Z20" s="29">
        <v>1</v>
      </c>
      <c r="AA20" s="29">
        <v>0</v>
      </c>
      <c r="AB20" s="29">
        <v>1</v>
      </c>
      <c r="AC20" s="29">
        <v>0</v>
      </c>
      <c r="AD20" s="29">
        <v>0</v>
      </c>
      <c r="AE20" s="29">
        <v>0</v>
      </c>
      <c r="AF20" s="29">
        <v>0</v>
      </c>
      <c r="AG20" s="29">
        <v>0</v>
      </c>
      <c r="AH20" s="29">
        <v>0</v>
      </c>
      <c r="AI20" s="29">
        <v>0</v>
      </c>
      <c r="AJ20" s="29">
        <v>1</v>
      </c>
      <c r="AK20" s="29">
        <v>0</v>
      </c>
    </row>
    <row r="21" spans="1:37">
      <c r="A21" s="25">
        <v>13</v>
      </c>
      <c r="B21" s="26" t="s">
        <v>27</v>
      </c>
      <c r="C21" s="22">
        <f t="shared" si="1"/>
        <v>21</v>
      </c>
      <c r="D21" s="22">
        <f t="shared" si="2"/>
        <v>17</v>
      </c>
      <c r="E21" s="22">
        <f t="shared" si="3"/>
        <v>4</v>
      </c>
      <c r="F21" s="29">
        <v>1</v>
      </c>
      <c r="G21" s="29">
        <v>1</v>
      </c>
      <c r="H21" s="29">
        <v>1</v>
      </c>
      <c r="I21" s="29">
        <v>1</v>
      </c>
      <c r="J21" s="29">
        <v>1</v>
      </c>
      <c r="K21" s="29">
        <v>0</v>
      </c>
      <c r="L21" s="29">
        <v>1</v>
      </c>
      <c r="M21" s="29">
        <v>1</v>
      </c>
      <c r="N21" s="29">
        <v>1</v>
      </c>
      <c r="O21" s="29">
        <v>0</v>
      </c>
      <c r="P21" s="29">
        <v>0</v>
      </c>
      <c r="Q21" s="29">
        <v>0</v>
      </c>
      <c r="R21" s="29">
        <v>1</v>
      </c>
      <c r="S21" s="29">
        <v>1</v>
      </c>
      <c r="T21" s="29">
        <v>2</v>
      </c>
      <c r="U21" s="29">
        <v>0</v>
      </c>
      <c r="V21" s="29">
        <v>1</v>
      </c>
      <c r="W21" s="29">
        <v>0</v>
      </c>
      <c r="X21" s="29">
        <v>2</v>
      </c>
      <c r="Y21" s="29">
        <v>0</v>
      </c>
      <c r="Z21" s="29">
        <v>1</v>
      </c>
      <c r="AA21" s="29">
        <v>0</v>
      </c>
      <c r="AB21" s="29">
        <v>1</v>
      </c>
      <c r="AC21" s="29">
        <v>0</v>
      </c>
      <c r="AD21" s="29">
        <v>1</v>
      </c>
      <c r="AE21" s="29">
        <v>0</v>
      </c>
      <c r="AF21" s="29">
        <v>1</v>
      </c>
      <c r="AG21" s="29">
        <v>0</v>
      </c>
      <c r="AH21" s="29">
        <v>1</v>
      </c>
      <c r="AI21" s="29">
        <v>0</v>
      </c>
      <c r="AJ21" s="29">
        <v>1</v>
      </c>
      <c r="AK21" s="29">
        <v>0</v>
      </c>
    </row>
    <row r="22" spans="1:37">
      <c r="A22" s="25">
        <v>14</v>
      </c>
      <c r="B22" s="26" t="s">
        <v>28</v>
      </c>
      <c r="C22" s="22">
        <f t="shared" si="1"/>
        <v>29</v>
      </c>
      <c r="D22" s="22">
        <f t="shared" si="2"/>
        <v>25</v>
      </c>
      <c r="E22" s="22">
        <f t="shared" si="3"/>
        <v>4</v>
      </c>
      <c r="F22" s="29">
        <v>1</v>
      </c>
      <c r="G22" s="29">
        <v>1</v>
      </c>
      <c r="H22" s="29">
        <v>1</v>
      </c>
      <c r="I22" s="29">
        <v>1</v>
      </c>
      <c r="J22" s="29">
        <v>2</v>
      </c>
      <c r="K22" s="29">
        <v>0</v>
      </c>
      <c r="L22" s="29">
        <v>2</v>
      </c>
      <c r="M22" s="29">
        <v>1</v>
      </c>
      <c r="N22" s="29">
        <v>2</v>
      </c>
      <c r="O22" s="29">
        <v>0</v>
      </c>
      <c r="P22" s="29">
        <v>2</v>
      </c>
      <c r="Q22" s="29">
        <v>0</v>
      </c>
      <c r="R22" s="29">
        <v>2</v>
      </c>
      <c r="S22" s="29">
        <v>0</v>
      </c>
      <c r="T22" s="29">
        <v>2</v>
      </c>
      <c r="U22" s="29">
        <v>1</v>
      </c>
      <c r="V22" s="29">
        <v>2</v>
      </c>
      <c r="W22" s="29">
        <v>0</v>
      </c>
      <c r="X22" s="29">
        <v>1</v>
      </c>
      <c r="Y22" s="29">
        <v>0</v>
      </c>
      <c r="Z22" s="29">
        <v>1</v>
      </c>
      <c r="AA22" s="29">
        <v>0</v>
      </c>
      <c r="AB22" s="29">
        <v>1</v>
      </c>
      <c r="AC22" s="29">
        <v>0</v>
      </c>
      <c r="AD22" s="29">
        <v>1</v>
      </c>
      <c r="AE22" s="29">
        <v>0</v>
      </c>
      <c r="AF22" s="29">
        <v>2</v>
      </c>
      <c r="AG22" s="29">
        <v>0</v>
      </c>
      <c r="AH22" s="29">
        <v>2</v>
      </c>
      <c r="AI22" s="29">
        <v>0</v>
      </c>
      <c r="AJ22" s="29">
        <v>1</v>
      </c>
      <c r="AK22" s="29">
        <v>0</v>
      </c>
    </row>
    <row r="23" spans="1:37">
      <c r="A23" s="25">
        <v>15</v>
      </c>
      <c r="B23" s="30" t="s">
        <v>29</v>
      </c>
      <c r="C23" s="22">
        <f t="shared" si="1"/>
        <v>43</v>
      </c>
      <c r="D23" s="22">
        <f t="shared" si="2"/>
        <v>36</v>
      </c>
      <c r="E23" s="22">
        <f t="shared" si="3"/>
        <v>7</v>
      </c>
      <c r="F23" s="29">
        <v>2</v>
      </c>
      <c r="G23" s="29">
        <v>1</v>
      </c>
      <c r="H23" s="29">
        <v>2</v>
      </c>
      <c r="I23" s="29">
        <v>1</v>
      </c>
      <c r="J23" s="29">
        <v>2</v>
      </c>
      <c r="K23" s="29">
        <v>0</v>
      </c>
      <c r="L23" s="29">
        <v>2</v>
      </c>
      <c r="M23" s="29">
        <v>0</v>
      </c>
      <c r="N23" s="29">
        <v>2</v>
      </c>
      <c r="O23" s="29">
        <v>1</v>
      </c>
      <c r="P23" s="29">
        <v>2</v>
      </c>
      <c r="Q23" s="29">
        <v>1</v>
      </c>
      <c r="R23" s="29">
        <v>3</v>
      </c>
      <c r="S23" s="29">
        <v>0</v>
      </c>
      <c r="T23" s="29">
        <v>2</v>
      </c>
      <c r="U23" s="29">
        <v>0</v>
      </c>
      <c r="V23" s="29">
        <v>3</v>
      </c>
      <c r="W23" s="29">
        <v>0</v>
      </c>
      <c r="X23" s="29">
        <v>2</v>
      </c>
      <c r="Y23" s="29">
        <v>0</v>
      </c>
      <c r="Z23" s="29">
        <v>3</v>
      </c>
      <c r="AA23" s="29">
        <v>1</v>
      </c>
      <c r="AB23" s="29">
        <v>2</v>
      </c>
      <c r="AC23" s="29">
        <v>1</v>
      </c>
      <c r="AD23" s="29">
        <v>3</v>
      </c>
      <c r="AE23" s="29">
        <v>0</v>
      </c>
      <c r="AF23" s="29">
        <v>2</v>
      </c>
      <c r="AG23" s="29">
        <v>0</v>
      </c>
      <c r="AH23" s="29">
        <v>2</v>
      </c>
      <c r="AI23" s="29">
        <v>1</v>
      </c>
      <c r="AJ23" s="29">
        <v>2</v>
      </c>
      <c r="AK23" s="29">
        <v>0</v>
      </c>
    </row>
    <row r="24" spans="1:37">
      <c r="A24" s="25">
        <v>16</v>
      </c>
      <c r="B24" s="30" t="s">
        <v>30</v>
      </c>
      <c r="C24" s="22">
        <f t="shared" si="1"/>
        <v>60</v>
      </c>
      <c r="D24" s="22">
        <f t="shared" si="2"/>
        <v>54</v>
      </c>
      <c r="E24" s="22">
        <f t="shared" si="3"/>
        <v>6</v>
      </c>
      <c r="F24" s="29">
        <v>3</v>
      </c>
      <c r="G24" s="29">
        <v>1</v>
      </c>
      <c r="H24" s="29">
        <v>3</v>
      </c>
      <c r="I24" s="29">
        <v>0</v>
      </c>
      <c r="J24" s="29">
        <v>4</v>
      </c>
      <c r="K24" s="29">
        <v>1</v>
      </c>
      <c r="L24" s="29">
        <v>4</v>
      </c>
      <c r="M24" s="29">
        <v>0</v>
      </c>
      <c r="N24" s="29">
        <v>3</v>
      </c>
      <c r="O24" s="29">
        <v>0</v>
      </c>
      <c r="P24" s="29">
        <v>3</v>
      </c>
      <c r="Q24" s="29">
        <v>0</v>
      </c>
      <c r="R24" s="29">
        <v>4</v>
      </c>
      <c r="S24" s="29">
        <v>1</v>
      </c>
      <c r="T24" s="29">
        <v>3</v>
      </c>
      <c r="U24" s="29">
        <v>0</v>
      </c>
      <c r="V24" s="29">
        <v>3</v>
      </c>
      <c r="W24" s="29">
        <v>0</v>
      </c>
      <c r="X24" s="29">
        <v>4</v>
      </c>
      <c r="Y24" s="29">
        <v>0</v>
      </c>
      <c r="Z24" s="29">
        <v>3</v>
      </c>
      <c r="AA24" s="29">
        <v>0</v>
      </c>
      <c r="AB24" s="29">
        <v>3</v>
      </c>
      <c r="AC24" s="29">
        <v>0</v>
      </c>
      <c r="AD24" s="29">
        <v>3</v>
      </c>
      <c r="AE24" s="29">
        <v>1</v>
      </c>
      <c r="AF24" s="29">
        <v>4</v>
      </c>
      <c r="AG24" s="29">
        <v>0</v>
      </c>
      <c r="AH24" s="29">
        <v>4</v>
      </c>
      <c r="AI24" s="29">
        <v>1</v>
      </c>
      <c r="AJ24" s="29">
        <v>3</v>
      </c>
      <c r="AK24" s="29">
        <v>1</v>
      </c>
    </row>
    <row r="25" spans="1:37">
      <c r="A25" s="25">
        <v>17</v>
      </c>
      <c r="B25" s="30" t="s">
        <v>31</v>
      </c>
      <c r="C25" s="22">
        <f t="shared" si="1"/>
        <v>13</v>
      </c>
      <c r="D25" s="22">
        <f t="shared" si="2"/>
        <v>12</v>
      </c>
      <c r="E25" s="22">
        <f t="shared" si="3"/>
        <v>1</v>
      </c>
      <c r="F25" s="29">
        <v>0</v>
      </c>
      <c r="G25" s="29">
        <v>0</v>
      </c>
      <c r="H25" s="29">
        <v>1</v>
      </c>
      <c r="I25" s="29">
        <v>0</v>
      </c>
      <c r="J25" s="29">
        <v>1</v>
      </c>
      <c r="K25" s="29">
        <v>0</v>
      </c>
      <c r="L25" s="29">
        <v>1</v>
      </c>
      <c r="M25" s="29">
        <v>0</v>
      </c>
      <c r="N25" s="29">
        <v>1</v>
      </c>
      <c r="O25" s="29">
        <v>0</v>
      </c>
      <c r="P25" s="29">
        <v>0</v>
      </c>
      <c r="Q25" s="29">
        <v>0</v>
      </c>
      <c r="R25" s="29">
        <v>1</v>
      </c>
      <c r="S25" s="29">
        <v>0</v>
      </c>
      <c r="T25" s="29">
        <v>1</v>
      </c>
      <c r="U25" s="29">
        <v>0</v>
      </c>
      <c r="V25" s="29">
        <v>1</v>
      </c>
      <c r="W25" s="29">
        <v>0</v>
      </c>
      <c r="X25" s="29">
        <v>1</v>
      </c>
      <c r="Y25" s="29">
        <v>0</v>
      </c>
      <c r="Z25" s="29">
        <v>1</v>
      </c>
      <c r="AA25" s="29">
        <v>0</v>
      </c>
      <c r="AB25" s="29">
        <v>1</v>
      </c>
      <c r="AC25" s="29">
        <v>0</v>
      </c>
      <c r="AD25" s="29">
        <v>1</v>
      </c>
      <c r="AE25" s="29">
        <v>0</v>
      </c>
      <c r="AF25" s="29">
        <v>0</v>
      </c>
      <c r="AG25" s="29">
        <v>1</v>
      </c>
      <c r="AH25" s="29">
        <v>1</v>
      </c>
      <c r="AI25" s="29">
        <v>0</v>
      </c>
      <c r="AJ25" s="29">
        <v>0</v>
      </c>
      <c r="AK25" s="29">
        <v>0</v>
      </c>
    </row>
    <row r="26" spans="1:37">
      <c r="A26" s="25">
        <v>18</v>
      </c>
      <c r="B26" s="30" t="s">
        <v>32</v>
      </c>
      <c r="C26" s="22">
        <f t="shared" si="1"/>
        <v>29</v>
      </c>
      <c r="D26" s="22">
        <f t="shared" si="2"/>
        <v>23</v>
      </c>
      <c r="E26" s="22">
        <f t="shared" si="3"/>
        <v>6</v>
      </c>
      <c r="F26" s="29">
        <v>1</v>
      </c>
      <c r="G26" s="29">
        <v>0</v>
      </c>
      <c r="H26" s="29">
        <v>1</v>
      </c>
      <c r="I26" s="29">
        <v>0</v>
      </c>
      <c r="J26" s="29">
        <v>1</v>
      </c>
      <c r="K26" s="29">
        <v>0</v>
      </c>
      <c r="L26" s="29">
        <v>2</v>
      </c>
      <c r="M26" s="29">
        <v>0</v>
      </c>
      <c r="N26" s="29">
        <v>1</v>
      </c>
      <c r="O26" s="29">
        <v>0</v>
      </c>
      <c r="P26" s="29">
        <v>1</v>
      </c>
      <c r="Q26" s="29">
        <v>0</v>
      </c>
      <c r="R26" s="29">
        <v>2</v>
      </c>
      <c r="S26" s="29">
        <v>0</v>
      </c>
      <c r="T26" s="29">
        <v>2</v>
      </c>
      <c r="U26" s="29">
        <v>1</v>
      </c>
      <c r="V26" s="29">
        <v>2</v>
      </c>
      <c r="W26" s="29">
        <v>2</v>
      </c>
      <c r="X26" s="29">
        <v>2</v>
      </c>
      <c r="Y26" s="29">
        <v>0</v>
      </c>
      <c r="Z26" s="29">
        <v>2</v>
      </c>
      <c r="AA26" s="29">
        <v>1</v>
      </c>
      <c r="AB26" s="29">
        <v>2</v>
      </c>
      <c r="AC26" s="29">
        <v>0</v>
      </c>
      <c r="AD26" s="29">
        <v>1</v>
      </c>
      <c r="AE26" s="29">
        <v>0</v>
      </c>
      <c r="AF26" s="29">
        <v>1</v>
      </c>
      <c r="AG26" s="29">
        <v>0</v>
      </c>
      <c r="AH26" s="29">
        <v>1</v>
      </c>
      <c r="AI26" s="29">
        <v>1</v>
      </c>
      <c r="AJ26" s="29">
        <v>1</v>
      </c>
      <c r="AK26" s="29">
        <v>1</v>
      </c>
    </row>
    <row r="27" spans="1:37">
      <c r="A27" s="25">
        <v>19</v>
      </c>
      <c r="B27" s="30" t="s">
        <v>33</v>
      </c>
      <c r="C27" s="22">
        <f t="shared" si="1"/>
        <v>311</v>
      </c>
      <c r="D27" s="22">
        <f t="shared" si="2"/>
        <v>259</v>
      </c>
      <c r="E27" s="22">
        <f t="shared" si="3"/>
        <v>52</v>
      </c>
      <c r="F27" s="29">
        <v>20</v>
      </c>
      <c r="G27" s="29">
        <v>3</v>
      </c>
      <c r="H27" s="29">
        <v>15</v>
      </c>
      <c r="I27" s="29">
        <v>1</v>
      </c>
      <c r="J27" s="29">
        <v>15</v>
      </c>
      <c r="K27" s="29">
        <v>3</v>
      </c>
      <c r="L27" s="29">
        <v>15</v>
      </c>
      <c r="M27" s="29">
        <v>2</v>
      </c>
      <c r="N27" s="29">
        <v>20</v>
      </c>
      <c r="O27" s="29">
        <v>1</v>
      </c>
      <c r="P27" s="29">
        <v>24</v>
      </c>
      <c r="Q27" s="29">
        <v>2</v>
      </c>
      <c r="R27" s="29">
        <v>20</v>
      </c>
      <c r="S27" s="29">
        <v>3</v>
      </c>
      <c r="T27" s="29">
        <v>10</v>
      </c>
      <c r="U27" s="29">
        <v>4</v>
      </c>
      <c r="V27" s="29">
        <v>10</v>
      </c>
      <c r="W27" s="29">
        <v>3</v>
      </c>
      <c r="X27" s="29">
        <v>10</v>
      </c>
      <c r="Y27" s="29">
        <v>4</v>
      </c>
      <c r="Z27" s="29">
        <v>10</v>
      </c>
      <c r="AA27" s="29">
        <v>2</v>
      </c>
      <c r="AB27" s="29">
        <v>10</v>
      </c>
      <c r="AC27" s="29">
        <v>5</v>
      </c>
      <c r="AD27" s="29">
        <v>20</v>
      </c>
      <c r="AE27" s="29">
        <v>1</v>
      </c>
      <c r="AF27" s="29">
        <v>20</v>
      </c>
      <c r="AG27" s="29">
        <v>5</v>
      </c>
      <c r="AH27" s="29">
        <v>20</v>
      </c>
      <c r="AI27" s="29">
        <v>6</v>
      </c>
      <c r="AJ27" s="29">
        <v>20</v>
      </c>
      <c r="AK27" s="29">
        <v>7</v>
      </c>
    </row>
    <row r="28" spans="1:37">
      <c r="A28" s="25">
        <v>20</v>
      </c>
      <c r="B28" s="30" t="s">
        <v>34</v>
      </c>
      <c r="C28" s="22">
        <f t="shared" si="1"/>
        <v>10</v>
      </c>
      <c r="D28" s="22">
        <f t="shared" si="2"/>
        <v>9</v>
      </c>
      <c r="E28" s="22">
        <f t="shared" si="3"/>
        <v>1</v>
      </c>
      <c r="F28" s="29">
        <v>0</v>
      </c>
      <c r="G28" s="29">
        <v>0</v>
      </c>
      <c r="H28" s="29">
        <v>1</v>
      </c>
      <c r="I28" s="29">
        <v>1</v>
      </c>
      <c r="J28" s="29">
        <v>1</v>
      </c>
      <c r="K28" s="29">
        <v>0</v>
      </c>
      <c r="L28" s="29">
        <v>1</v>
      </c>
      <c r="M28" s="29">
        <v>0</v>
      </c>
      <c r="N28" s="29">
        <v>0</v>
      </c>
      <c r="O28" s="29">
        <v>0</v>
      </c>
      <c r="P28" s="29">
        <v>0</v>
      </c>
      <c r="Q28" s="29">
        <v>0</v>
      </c>
      <c r="R28" s="29">
        <v>0</v>
      </c>
      <c r="S28" s="29">
        <v>0</v>
      </c>
      <c r="T28" s="29">
        <v>1</v>
      </c>
      <c r="U28" s="29">
        <v>0</v>
      </c>
      <c r="V28" s="29">
        <v>1</v>
      </c>
      <c r="W28" s="29">
        <v>0</v>
      </c>
      <c r="X28" s="29">
        <v>1</v>
      </c>
      <c r="Y28" s="29">
        <v>0</v>
      </c>
      <c r="Z28" s="29">
        <v>1</v>
      </c>
      <c r="AA28" s="29">
        <v>0</v>
      </c>
      <c r="AB28" s="29">
        <v>1</v>
      </c>
      <c r="AC28" s="29">
        <v>0</v>
      </c>
      <c r="AD28" s="29">
        <v>0</v>
      </c>
      <c r="AE28" s="29">
        <v>0</v>
      </c>
      <c r="AF28" s="29">
        <v>0</v>
      </c>
      <c r="AG28" s="29">
        <v>0</v>
      </c>
      <c r="AH28" s="29">
        <v>0</v>
      </c>
      <c r="AI28" s="29">
        <v>0</v>
      </c>
      <c r="AJ28" s="29">
        <v>1</v>
      </c>
      <c r="AK28" s="29">
        <v>0</v>
      </c>
    </row>
    <row r="29" spans="1:37">
      <c r="A29" s="25">
        <v>21</v>
      </c>
      <c r="B29" s="30" t="s">
        <v>35</v>
      </c>
      <c r="C29" s="22">
        <f t="shared" si="1"/>
        <v>25</v>
      </c>
      <c r="D29" s="22">
        <f t="shared" si="2"/>
        <v>18</v>
      </c>
      <c r="E29" s="22">
        <f t="shared" si="3"/>
        <v>7</v>
      </c>
      <c r="F29" s="29">
        <v>0</v>
      </c>
      <c r="G29" s="29">
        <v>0</v>
      </c>
      <c r="H29" s="29">
        <v>1</v>
      </c>
      <c r="I29" s="29">
        <v>0</v>
      </c>
      <c r="J29" s="29">
        <v>1</v>
      </c>
      <c r="K29" s="29">
        <v>0</v>
      </c>
      <c r="L29" s="29">
        <v>1</v>
      </c>
      <c r="M29" s="29">
        <v>0</v>
      </c>
      <c r="N29" s="29">
        <v>1</v>
      </c>
      <c r="O29" s="29">
        <v>1</v>
      </c>
      <c r="P29" s="29">
        <v>1</v>
      </c>
      <c r="Q29" s="29">
        <v>0</v>
      </c>
      <c r="R29" s="29">
        <v>2</v>
      </c>
      <c r="S29" s="29">
        <v>1</v>
      </c>
      <c r="T29" s="29">
        <v>1</v>
      </c>
      <c r="U29" s="29">
        <v>0</v>
      </c>
      <c r="V29" s="29">
        <v>2</v>
      </c>
      <c r="W29" s="29">
        <v>1</v>
      </c>
      <c r="X29" s="29">
        <v>1</v>
      </c>
      <c r="Y29" s="29">
        <v>2</v>
      </c>
      <c r="Z29" s="29">
        <v>2</v>
      </c>
      <c r="AA29" s="29">
        <v>1</v>
      </c>
      <c r="AB29" s="29">
        <v>1</v>
      </c>
      <c r="AC29" s="29">
        <v>0</v>
      </c>
      <c r="AD29" s="29">
        <v>1</v>
      </c>
      <c r="AE29" s="29">
        <v>1</v>
      </c>
      <c r="AF29" s="29">
        <v>1</v>
      </c>
      <c r="AG29" s="29">
        <v>0</v>
      </c>
      <c r="AH29" s="29">
        <v>1</v>
      </c>
      <c r="AI29" s="29">
        <v>0</v>
      </c>
      <c r="AJ29" s="29">
        <v>1</v>
      </c>
      <c r="AK29" s="29">
        <v>0</v>
      </c>
    </row>
    <row r="30" spans="1:37">
      <c r="A30" s="25">
        <v>22</v>
      </c>
      <c r="B30" s="30" t="s">
        <v>36</v>
      </c>
      <c r="C30" s="22">
        <f t="shared" si="1"/>
        <v>14</v>
      </c>
      <c r="D30" s="22">
        <f t="shared" si="2"/>
        <v>12</v>
      </c>
      <c r="E30" s="22">
        <f t="shared" si="3"/>
        <v>2</v>
      </c>
      <c r="F30" s="29">
        <v>0</v>
      </c>
      <c r="G30" s="29">
        <v>1</v>
      </c>
      <c r="H30" s="29">
        <v>1</v>
      </c>
      <c r="I30" s="29">
        <v>0</v>
      </c>
      <c r="J30" s="29">
        <v>0</v>
      </c>
      <c r="K30" s="29">
        <v>0</v>
      </c>
      <c r="L30" s="29">
        <v>1</v>
      </c>
      <c r="M30" s="29">
        <v>1</v>
      </c>
      <c r="N30" s="29">
        <v>1</v>
      </c>
      <c r="O30" s="29">
        <v>0</v>
      </c>
      <c r="P30" s="29">
        <v>0</v>
      </c>
      <c r="Q30" s="29">
        <v>0</v>
      </c>
      <c r="R30" s="29">
        <v>1</v>
      </c>
      <c r="S30" s="29">
        <v>0</v>
      </c>
      <c r="T30" s="29">
        <v>1</v>
      </c>
      <c r="U30" s="29">
        <v>0</v>
      </c>
      <c r="V30" s="29">
        <v>1</v>
      </c>
      <c r="W30" s="29">
        <v>0</v>
      </c>
      <c r="X30" s="29">
        <v>1</v>
      </c>
      <c r="Y30" s="29">
        <v>0</v>
      </c>
      <c r="Z30" s="29">
        <v>1</v>
      </c>
      <c r="AA30" s="29">
        <v>0</v>
      </c>
      <c r="AB30" s="29">
        <v>1</v>
      </c>
      <c r="AC30" s="29">
        <v>0</v>
      </c>
      <c r="AD30" s="29">
        <v>1</v>
      </c>
      <c r="AE30" s="29">
        <v>0</v>
      </c>
      <c r="AF30" s="29">
        <v>1</v>
      </c>
      <c r="AG30" s="29">
        <v>0</v>
      </c>
      <c r="AH30" s="29">
        <v>1</v>
      </c>
      <c r="AI30" s="29">
        <v>0</v>
      </c>
      <c r="AJ30" s="29">
        <v>0</v>
      </c>
      <c r="AK30" s="29">
        <v>0</v>
      </c>
    </row>
    <row r="31" spans="1:37">
      <c r="A31" s="25">
        <v>23</v>
      </c>
      <c r="B31" s="30" t="s">
        <v>37</v>
      </c>
      <c r="C31" s="22">
        <f t="shared" si="1"/>
        <v>31</v>
      </c>
      <c r="D31" s="22">
        <f t="shared" si="2"/>
        <v>25</v>
      </c>
      <c r="E31" s="22">
        <f t="shared" si="3"/>
        <v>6</v>
      </c>
      <c r="F31" s="29">
        <v>1</v>
      </c>
      <c r="G31" s="29">
        <v>0</v>
      </c>
      <c r="H31" s="29">
        <v>1</v>
      </c>
      <c r="I31" s="29">
        <v>1</v>
      </c>
      <c r="J31" s="29">
        <v>2</v>
      </c>
      <c r="K31" s="29">
        <v>0</v>
      </c>
      <c r="L31" s="29">
        <v>2</v>
      </c>
      <c r="M31" s="29">
        <v>1</v>
      </c>
      <c r="N31" s="29">
        <v>2</v>
      </c>
      <c r="O31" s="29">
        <v>1</v>
      </c>
      <c r="P31" s="29">
        <v>1</v>
      </c>
      <c r="Q31" s="29">
        <v>1</v>
      </c>
      <c r="R31" s="29">
        <v>1</v>
      </c>
      <c r="S31" s="29">
        <v>1</v>
      </c>
      <c r="T31" s="29">
        <v>2</v>
      </c>
      <c r="U31" s="29">
        <v>0</v>
      </c>
      <c r="V31" s="29">
        <v>2</v>
      </c>
      <c r="W31" s="29">
        <v>0</v>
      </c>
      <c r="X31" s="29">
        <v>2</v>
      </c>
      <c r="Y31" s="29">
        <v>0</v>
      </c>
      <c r="Z31" s="29">
        <v>2</v>
      </c>
      <c r="AA31" s="29">
        <v>0</v>
      </c>
      <c r="AB31" s="29">
        <v>2</v>
      </c>
      <c r="AC31" s="29">
        <v>0</v>
      </c>
      <c r="AD31" s="29">
        <v>1</v>
      </c>
      <c r="AE31" s="29">
        <v>0</v>
      </c>
      <c r="AF31" s="29">
        <v>1</v>
      </c>
      <c r="AG31" s="29">
        <v>1</v>
      </c>
      <c r="AH31" s="29">
        <v>2</v>
      </c>
      <c r="AI31" s="29">
        <v>0</v>
      </c>
      <c r="AJ31" s="29">
        <v>1</v>
      </c>
      <c r="AK31" s="29">
        <v>0</v>
      </c>
    </row>
    <row r="32" spans="1:37">
      <c r="A32" s="25">
        <v>24</v>
      </c>
      <c r="B32" s="30" t="s">
        <v>38</v>
      </c>
      <c r="C32" s="22">
        <f t="shared" si="1"/>
        <v>11</v>
      </c>
      <c r="D32" s="22">
        <f t="shared" si="2"/>
        <v>10</v>
      </c>
      <c r="E32" s="22">
        <f t="shared" si="3"/>
        <v>1</v>
      </c>
      <c r="F32" s="29">
        <v>0</v>
      </c>
      <c r="G32" s="29">
        <v>0</v>
      </c>
      <c r="H32" s="29">
        <v>1</v>
      </c>
      <c r="I32" s="29">
        <v>0</v>
      </c>
      <c r="J32" s="29">
        <v>1</v>
      </c>
      <c r="K32" s="29">
        <v>0</v>
      </c>
      <c r="L32" s="29">
        <v>1</v>
      </c>
      <c r="M32" s="29">
        <v>0</v>
      </c>
      <c r="N32" s="29">
        <v>1</v>
      </c>
      <c r="O32" s="29">
        <v>0</v>
      </c>
      <c r="P32" s="29">
        <v>0</v>
      </c>
      <c r="Q32" s="29">
        <v>1</v>
      </c>
      <c r="R32" s="29">
        <v>0</v>
      </c>
      <c r="S32" s="29">
        <v>0</v>
      </c>
      <c r="T32" s="29">
        <v>1</v>
      </c>
      <c r="U32" s="29">
        <v>0</v>
      </c>
      <c r="V32" s="29">
        <v>1</v>
      </c>
      <c r="W32" s="29">
        <v>0</v>
      </c>
      <c r="X32" s="29">
        <v>1</v>
      </c>
      <c r="Y32" s="29">
        <v>0</v>
      </c>
      <c r="Z32" s="29">
        <v>1</v>
      </c>
      <c r="AA32" s="29">
        <v>0</v>
      </c>
      <c r="AB32" s="29">
        <v>1</v>
      </c>
      <c r="AC32" s="29">
        <v>0</v>
      </c>
      <c r="AD32" s="29">
        <v>0</v>
      </c>
      <c r="AE32" s="29">
        <v>0</v>
      </c>
      <c r="AF32" s="29">
        <v>0</v>
      </c>
      <c r="AG32" s="29">
        <v>0</v>
      </c>
      <c r="AH32" s="29">
        <v>0</v>
      </c>
      <c r="AI32" s="29">
        <v>0</v>
      </c>
      <c r="AJ32" s="29">
        <v>1</v>
      </c>
      <c r="AK32" s="29">
        <v>0</v>
      </c>
    </row>
    <row r="33" spans="1:37">
      <c r="A33" s="25">
        <v>25</v>
      </c>
      <c r="B33" s="30" t="s">
        <v>39</v>
      </c>
      <c r="C33" s="22">
        <f t="shared" si="1"/>
        <v>15</v>
      </c>
      <c r="D33" s="22">
        <f t="shared" si="2"/>
        <v>13</v>
      </c>
      <c r="E33" s="22">
        <f t="shared" si="3"/>
        <v>2</v>
      </c>
      <c r="F33" s="29">
        <v>0</v>
      </c>
      <c r="G33" s="29">
        <v>0</v>
      </c>
      <c r="H33" s="29">
        <v>1</v>
      </c>
      <c r="I33" s="29">
        <v>0</v>
      </c>
      <c r="J33" s="29">
        <v>1</v>
      </c>
      <c r="K33" s="29">
        <v>0</v>
      </c>
      <c r="L33" s="29">
        <v>0</v>
      </c>
      <c r="M33" s="29">
        <v>1</v>
      </c>
      <c r="N33" s="29">
        <v>1</v>
      </c>
      <c r="O33" s="29">
        <v>0</v>
      </c>
      <c r="P33" s="29">
        <v>1</v>
      </c>
      <c r="Q33" s="29">
        <v>0</v>
      </c>
      <c r="R33" s="29">
        <v>1</v>
      </c>
      <c r="S33" s="29">
        <v>0</v>
      </c>
      <c r="T33" s="29">
        <v>1</v>
      </c>
      <c r="U33" s="29">
        <v>1</v>
      </c>
      <c r="V33" s="29">
        <v>1</v>
      </c>
      <c r="W33" s="29">
        <v>0</v>
      </c>
      <c r="X33" s="29">
        <v>1</v>
      </c>
      <c r="Y33" s="29">
        <v>0</v>
      </c>
      <c r="Z33" s="29">
        <v>1</v>
      </c>
      <c r="AA33" s="29">
        <v>0</v>
      </c>
      <c r="AB33" s="29">
        <v>1</v>
      </c>
      <c r="AC33" s="29">
        <v>0</v>
      </c>
      <c r="AD33" s="29">
        <v>1</v>
      </c>
      <c r="AE33" s="29">
        <v>0</v>
      </c>
      <c r="AF33" s="29">
        <v>1</v>
      </c>
      <c r="AG33" s="29">
        <v>0</v>
      </c>
      <c r="AH33" s="29">
        <v>1</v>
      </c>
      <c r="AI33" s="29">
        <v>0</v>
      </c>
      <c r="AJ33" s="29">
        <v>0</v>
      </c>
      <c r="AK33" s="29">
        <v>0</v>
      </c>
    </row>
    <row r="34" spans="1:37">
      <c r="A34" s="25">
        <v>26</v>
      </c>
      <c r="B34" s="30" t="s">
        <v>40</v>
      </c>
      <c r="C34" s="22">
        <f t="shared" si="1"/>
        <v>30</v>
      </c>
      <c r="D34" s="22">
        <f t="shared" si="2"/>
        <v>23</v>
      </c>
      <c r="E34" s="22">
        <f t="shared" si="3"/>
        <v>7</v>
      </c>
      <c r="F34" s="29">
        <v>2</v>
      </c>
      <c r="G34" s="29">
        <v>1</v>
      </c>
      <c r="H34" s="29">
        <v>2</v>
      </c>
      <c r="I34" s="29">
        <v>1</v>
      </c>
      <c r="J34" s="29">
        <v>2</v>
      </c>
      <c r="K34" s="29">
        <v>1</v>
      </c>
      <c r="L34" s="29">
        <v>2</v>
      </c>
      <c r="M34" s="29">
        <v>0</v>
      </c>
      <c r="N34" s="29">
        <v>0</v>
      </c>
      <c r="O34" s="29">
        <v>0</v>
      </c>
      <c r="P34" s="29">
        <v>0</v>
      </c>
      <c r="Q34" s="29">
        <v>0</v>
      </c>
      <c r="R34" s="29">
        <v>0</v>
      </c>
      <c r="S34" s="29">
        <v>0</v>
      </c>
      <c r="T34" s="29">
        <v>2</v>
      </c>
      <c r="U34" s="29">
        <v>0</v>
      </c>
      <c r="V34" s="29">
        <v>2</v>
      </c>
      <c r="W34" s="29">
        <v>0</v>
      </c>
      <c r="X34" s="29">
        <v>2</v>
      </c>
      <c r="Y34" s="29">
        <v>1</v>
      </c>
      <c r="Z34" s="29">
        <v>2</v>
      </c>
      <c r="AA34" s="29">
        <v>1</v>
      </c>
      <c r="AB34" s="29">
        <v>2</v>
      </c>
      <c r="AC34" s="29">
        <v>2</v>
      </c>
      <c r="AD34" s="29">
        <v>1</v>
      </c>
      <c r="AE34" s="29">
        <v>0</v>
      </c>
      <c r="AF34" s="29">
        <v>0</v>
      </c>
      <c r="AG34" s="29">
        <v>0</v>
      </c>
      <c r="AH34" s="29">
        <v>2</v>
      </c>
      <c r="AI34" s="29">
        <v>0</v>
      </c>
      <c r="AJ34" s="29">
        <v>2</v>
      </c>
      <c r="AK34" s="29">
        <v>0</v>
      </c>
    </row>
    <row r="35" spans="1:37">
      <c r="A35" s="25">
        <v>27</v>
      </c>
      <c r="B35" s="30" t="s">
        <v>41</v>
      </c>
      <c r="C35" s="22">
        <f t="shared" si="1"/>
        <v>28</v>
      </c>
      <c r="D35" s="22">
        <f t="shared" si="2"/>
        <v>23</v>
      </c>
      <c r="E35" s="22">
        <f t="shared" si="3"/>
        <v>5</v>
      </c>
      <c r="F35" s="29">
        <v>0</v>
      </c>
      <c r="G35" s="29">
        <v>0</v>
      </c>
      <c r="H35" s="29">
        <v>1</v>
      </c>
      <c r="I35" s="29">
        <v>0</v>
      </c>
      <c r="J35" s="29">
        <v>1</v>
      </c>
      <c r="K35" s="29">
        <v>0</v>
      </c>
      <c r="L35" s="29">
        <v>2</v>
      </c>
      <c r="M35" s="29">
        <v>0</v>
      </c>
      <c r="N35" s="29">
        <v>2</v>
      </c>
      <c r="O35" s="29">
        <v>0</v>
      </c>
      <c r="P35" s="29">
        <v>2</v>
      </c>
      <c r="Q35" s="29">
        <v>1</v>
      </c>
      <c r="R35" s="29">
        <v>2</v>
      </c>
      <c r="S35" s="29">
        <v>1</v>
      </c>
      <c r="T35" s="29">
        <v>1</v>
      </c>
      <c r="U35" s="29">
        <v>1</v>
      </c>
      <c r="V35" s="29">
        <v>2</v>
      </c>
      <c r="W35" s="29">
        <v>0</v>
      </c>
      <c r="X35" s="29">
        <v>1</v>
      </c>
      <c r="Y35" s="29">
        <v>0</v>
      </c>
      <c r="Z35" s="29">
        <v>2</v>
      </c>
      <c r="AA35" s="29">
        <v>0</v>
      </c>
      <c r="AB35" s="29">
        <v>2</v>
      </c>
      <c r="AC35" s="29">
        <v>0</v>
      </c>
      <c r="AD35" s="29">
        <v>2</v>
      </c>
      <c r="AE35" s="29">
        <v>2</v>
      </c>
      <c r="AF35" s="29">
        <v>1</v>
      </c>
      <c r="AG35" s="29">
        <v>0</v>
      </c>
      <c r="AH35" s="29">
        <v>1</v>
      </c>
      <c r="AI35" s="29">
        <v>0</v>
      </c>
      <c r="AJ35" s="29">
        <v>1</v>
      </c>
      <c r="AK35" s="29">
        <v>0</v>
      </c>
    </row>
    <row r="36" spans="1:37">
      <c r="A36" s="25">
        <v>28</v>
      </c>
      <c r="B36" s="30" t="s">
        <v>42</v>
      </c>
      <c r="C36" s="22">
        <f t="shared" si="1"/>
        <v>24</v>
      </c>
      <c r="D36" s="22">
        <f t="shared" si="2"/>
        <v>21</v>
      </c>
      <c r="E36" s="22">
        <f t="shared" si="3"/>
        <v>3</v>
      </c>
      <c r="F36" s="29">
        <v>1</v>
      </c>
      <c r="G36" s="29">
        <v>0</v>
      </c>
      <c r="H36" s="29">
        <v>1</v>
      </c>
      <c r="I36" s="29">
        <v>0</v>
      </c>
      <c r="J36" s="29">
        <v>1</v>
      </c>
      <c r="K36" s="29">
        <v>0</v>
      </c>
      <c r="L36" s="29">
        <v>1</v>
      </c>
      <c r="M36" s="29">
        <v>1</v>
      </c>
      <c r="N36" s="29">
        <v>1</v>
      </c>
      <c r="O36" s="29">
        <v>1</v>
      </c>
      <c r="P36" s="29">
        <v>2</v>
      </c>
      <c r="Q36" s="29">
        <v>0</v>
      </c>
      <c r="R36" s="29">
        <v>2</v>
      </c>
      <c r="S36" s="29">
        <v>0</v>
      </c>
      <c r="T36" s="29">
        <v>2</v>
      </c>
      <c r="U36" s="29">
        <v>0</v>
      </c>
      <c r="V36" s="29">
        <v>1</v>
      </c>
      <c r="W36" s="29">
        <v>0</v>
      </c>
      <c r="X36" s="29">
        <v>1</v>
      </c>
      <c r="Y36" s="29">
        <v>0</v>
      </c>
      <c r="Z36" s="29">
        <v>1</v>
      </c>
      <c r="AA36" s="29">
        <v>0</v>
      </c>
      <c r="AB36" s="29">
        <v>1</v>
      </c>
      <c r="AC36" s="29">
        <v>0</v>
      </c>
      <c r="AD36" s="29">
        <v>2</v>
      </c>
      <c r="AE36" s="29">
        <v>1</v>
      </c>
      <c r="AF36" s="29">
        <v>2</v>
      </c>
      <c r="AG36" s="29">
        <v>0</v>
      </c>
      <c r="AH36" s="29">
        <v>1</v>
      </c>
      <c r="AI36" s="29">
        <v>0</v>
      </c>
      <c r="AJ36" s="29">
        <v>1</v>
      </c>
      <c r="AK36" s="29">
        <v>0</v>
      </c>
    </row>
    <row r="37" spans="1:37">
      <c r="A37" s="25">
        <v>29</v>
      </c>
      <c r="B37" s="30" t="s">
        <v>43</v>
      </c>
      <c r="C37" s="22">
        <f t="shared" si="1"/>
        <v>36</v>
      </c>
      <c r="D37" s="22">
        <f t="shared" si="2"/>
        <v>29</v>
      </c>
      <c r="E37" s="22">
        <f t="shared" si="3"/>
        <v>7</v>
      </c>
      <c r="F37" s="29">
        <v>1</v>
      </c>
      <c r="G37" s="29">
        <v>0</v>
      </c>
      <c r="H37" s="29">
        <v>1</v>
      </c>
      <c r="I37" s="29">
        <v>0</v>
      </c>
      <c r="J37" s="29">
        <v>2</v>
      </c>
      <c r="K37" s="29">
        <v>1</v>
      </c>
      <c r="L37" s="29">
        <v>2</v>
      </c>
      <c r="M37" s="29">
        <v>0</v>
      </c>
      <c r="N37" s="29">
        <v>2</v>
      </c>
      <c r="O37" s="29">
        <v>2</v>
      </c>
      <c r="P37" s="29">
        <v>2</v>
      </c>
      <c r="Q37" s="29">
        <v>0</v>
      </c>
      <c r="R37" s="29">
        <v>2</v>
      </c>
      <c r="S37" s="29">
        <v>0</v>
      </c>
      <c r="T37" s="29">
        <v>2</v>
      </c>
      <c r="U37" s="29">
        <v>0</v>
      </c>
      <c r="V37" s="29">
        <v>2</v>
      </c>
      <c r="W37" s="29">
        <v>0</v>
      </c>
      <c r="X37" s="29">
        <v>2</v>
      </c>
      <c r="Y37" s="29">
        <v>1</v>
      </c>
      <c r="Z37" s="29">
        <v>2</v>
      </c>
      <c r="AA37" s="29">
        <v>2</v>
      </c>
      <c r="AB37" s="29">
        <v>2</v>
      </c>
      <c r="AC37" s="29">
        <v>0</v>
      </c>
      <c r="AD37" s="29">
        <v>2</v>
      </c>
      <c r="AE37" s="29">
        <v>1</v>
      </c>
      <c r="AF37" s="29">
        <v>2</v>
      </c>
      <c r="AG37" s="29">
        <v>0</v>
      </c>
      <c r="AH37" s="29">
        <v>1</v>
      </c>
      <c r="AI37" s="29">
        <v>0</v>
      </c>
      <c r="AJ37" s="29">
        <v>2</v>
      </c>
      <c r="AK37" s="29">
        <v>0</v>
      </c>
    </row>
    <row r="38" spans="1:37">
      <c r="A38" s="25">
        <v>30</v>
      </c>
      <c r="B38" s="30" t="s">
        <v>44</v>
      </c>
      <c r="C38" s="22">
        <f t="shared" si="1"/>
        <v>6</v>
      </c>
      <c r="D38" s="22">
        <f t="shared" si="2"/>
        <v>5</v>
      </c>
      <c r="E38" s="22">
        <f t="shared" si="3"/>
        <v>1</v>
      </c>
      <c r="F38" s="29">
        <v>0</v>
      </c>
      <c r="G38" s="29">
        <v>0</v>
      </c>
      <c r="H38" s="29">
        <v>0</v>
      </c>
      <c r="I38" s="29">
        <v>0</v>
      </c>
      <c r="J38" s="29">
        <v>0</v>
      </c>
      <c r="K38" s="29">
        <v>0</v>
      </c>
      <c r="L38" s="29">
        <v>1</v>
      </c>
      <c r="M38" s="29">
        <v>0</v>
      </c>
      <c r="N38" s="29">
        <v>1</v>
      </c>
      <c r="O38" s="29">
        <v>0</v>
      </c>
      <c r="P38" s="29">
        <v>0</v>
      </c>
      <c r="Q38" s="29">
        <v>0</v>
      </c>
      <c r="R38" s="29">
        <v>0</v>
      </c>
      <c r="S38" s="29">
        <v>0</v>
      </c>
      <c r="T38" s="29">
        <v>1</v>
      </c>
      <c r="U38" s="29">
        <v>0</v>
      </c>
      <c r="V38" s="29">
        <v>1</v>
      </c>
      <c r="W38" s="29">
        <v>0</v>
      </c>
      <c r="X38" s="29">
        <v>1</v>
      </c>
      <c r="Y38" s="29">
        <v>0</v>
      </c>
      <c r="Z38" s="29">
        <v>0</v>
      </c>
      <c r="AA38" s="29">
        <v>0</v>
      </c>
      <c r="AB38" s="29">
        <v>0</v>
      </c>
      <c r="AC38" s="29">
        <v>0</v>
      </c>
      <c r="AD38" s="29">
        <v>0</v>
      </c>
      <c r="AE38" s="29">
        <v>1</v>
      </c>
      <c r="AF38" s="29">
        <v>0</v>
      </c>
      <c r="AG38" s="29">
        <v>0</v>
      </c>
      <c r="AH38" s="29">
        <v>0</v>
      </c>
      <c r="AI38" s="29">
        <v>0</v>
      </c>
      <c r="AJ38" s="29">
        <v>0</v>
      </c>
      <c r="AK38" s="29">
        <v>0</v>
      </c>
    </row>
    <row r="39" spans="1:37">
      <c r="A39" s="25">
        <v>31</v>
      </c>
      <c r="B39" s="30" t="s">
        <v>45</v>
      </c>
      <c r="C39" s="22">
        <f t="shared" si="1"/>
        <v>8</v>
      </c>
      <c r="D39" s="22">
        <f t="shared" si="2"/>
        <v>7</v>
      </c>
      <c r="E39" s="22">
        <f t="shared" si="3"/>
        <v>1</v>
      </c>
      <c r="F39" s="29">
        <v>0</v>
      </c>
      <c r="G39" s="29">
        <v>0</v>
      </c>
      <c r="H39" s="29">
        <v>1</v>
      </c>
      <c r="I39" s="29">
        <v>0</v>
      </c>
      <c r="J39" s="29">
        <v>0</v>
      </c>
      <c r="K39" s="29">
        <v>0</v>
      </c>
      <c r="L39" s="29">
        <v>1</v>
      </c>
      <c r="M39" s="29">
        <v>0</v>
      </c>
      <c r="N39" s="29">
        <v>0</v>
      </c>
      <c r="O39" s="29">
        <v>0</v>
      </c>
      <c r="P39" s="29">
        <v>1</v>
      </c>
      <c r="Q39" s="29">
        <v>0</v>
      </c>
      <c r="R39" s="29">
        <v>0</v>
      </c>
      <c r="S39" s="29">
        <v>0</v>
      </c>
      <c r="T39" s="29">
        <v>1</v>
      </c>
      <c r="U39" s="29">
        <v>0</v>
      </c>
      <c r="V39" s="29">
        <v>1</v>
      </c>
      <c r="W39" s="29">
        <v>0</v>
      </c>
      <c r="X39" s="29">
        <v>1</v>
      </c>
      <c r="Y39" s="29">
        <v>0</v>
      </c>
      <c r="Z39" s="29">
        <v>1</v>
      </c>
      <c r="AA39" s="29">
        <v>0</v>
      </c>
      <c r="AB39" s="29">
        <v>0</v>
      </c>
      <c r="AC39" s="29">
        <v>0</v>
      </c>
      <c r="AD39" s="29">
        <v>0</v>
      </c>
      <c r="AE39" s="29">
        <v>1</v>
      </c>
      <c r="AF39" s="29">
        <v>0</v>
      </c>
      <c r="AG39" s="29">
        <v>0</v>
      </c>
      <c r="AH39" s="29">
        <v>0</v>
      </c>
      <c r="AI39" s="29">
        <v>0</v>
      </c>
      <c r="AJ39" s="29">
        <v>0</v>
      </c>
      <c r="AK39" s="29">
        <v>0</v>
      </c>
    </row>
    <row r="40" spans="1:37">
      <c r="A40" s="25">
        <v>32</v>
      </c>
      <c r="B40" s="30" t="s">
        <v>46</v>
      </c>
      <c r="C40" s="22">
        <f t="shared" si="1"/>
        <v>29</v>
      </c>
      <c r="D40" s="22">
        <f t="shared" si="2"/>
        <v>21</v>
      </c>
      <c r="E40" s="22">
        <f t="shared" si="3"/>
        <v>8</v>
      </c>
      <c r="F40" s="29">
        <v>1</v>
      </c>
      <c r="G40" s="29">
        <v>0</v>
      </c>
      <c r="H40" s="29">
        <v>2</v>
      </c>
      <c r="I40" s="29">
        <v>0</v>
      </c>
      <c r="J40" s="29">
        <v>2</v>
      </c>
      <c r="K40" s="29">
        <v>0</v>
      </c>
      <c r="L40" s="29">
        <v>2</v>
      </c>
      <c r="M40" s="29">
        <v>0</v>
      </c>
      <c r="N40" s="29">
        <v>2</v>
      </c>
      <c r="O40" s="29">
        <v>0</v>
      </c>
      <c r="P40" s="29">
        <v>1</v>
      </c>
      <c r="Q40" s="29">
        <v>0</v>
      </c>
      <c r="R40" s="29">
        <v>1</v>
      </c>
      <c r="S40" s="29">
        <v>0</v>
      </c>
      <c r="T40" s="29">
        <v>1</v>
      </c>
      <c r="U40" s="29">
        <v>1</v>
      </c>
      <c r="V40" s="29">
        <v>2</v>
      </c>
      <c r="W40" s="29">
        <v>2</v>
      </c>
      <c r="X40" s="29">
        <v>2</v>
      </c>
      <c r="Y40" s="29">
        <v>1</v>
      </c>
      <c r="Z40" s="29">
        <v>2</v>
      </c>
      <c r="AA40" s="29">
        <v>1</v>
      </c>
      <c r="AB40" s="29">
        <v>1</v>
      </c>
      <c r="AC40" s="29">
        <v>0</v>
      </c>
      <c r="AD40" s="29">
        <v>1</v>
      </c>
      <c r="AE40" s="29">
        <v>0</v>
      </c>
      <c r="AF40" s="29">
        <v>0</v>
      </c>
      <c r="AG40" s="29">
        <v>1</v>
      </c>
      <c r="AH40" s="29">
        <v>1</v>
      </c>
      <c r="AI40" s="29">
        <v>1</v>
      </c>
      <c r="AJ40" s="29">
        <v>0</v>
      </c>
      <c r="AK40" s="29">
        <v>1</v>
      </c>
    </row>
    <row r="41" spans="1:37">
      <c r="A41" s="25">
        <v>33</v>
      </c>
      <c r="B41" s="30" t="s">
        <v>47</v>
      </c>
      <c r="C41" s="22">
        <f t="shared" si="1"/>
        <v>34</v>
      </c>
      <c r="D41" s="22">
        <f t="shared" si="2"/>
        <v>29</v>
      </c>
      <c r="E41" s="22">
        <f t="shared" si="3"/>
        <v>5</v>
      </c>
      <c r="F41" s="29">
        <v>1</v>
      </c>
      <c r="G41" s="29">
        <v>0</v>
      </c>
      <c r="H41" s="29">
        <v>1</v>
      </c>
      <c r="I41" s="29">
        <v>0</v>
      </c>
      <c r="J41" s="29">
        <v>2</v>
      </c>
      <c r="K41" s="29">
        <v>0</v>
      </c>
      <c r="L41" s="29">
        <v>2</v>
      </c>
      <c r="M41" s="29">
        <v>1</v>
      </c>
      <c r="N41" s="29">
        <v>2</v>
      </c>
      <c r="O41" s="29">
        <v>0</v>
      </c>
      <c r="P41" s="29">
        <v>2</v>
      </c>
      <c r="Q41" s="29">
        <v>1</v>
      </c>
      <c r="R41" s="29">
        <v>2</v>
      </c>
      <c r="S41" s="29">
        <v>1</v>
      </c>
      <c r="T41" s="29">
        <v>2</v>
      </c>
      <c r="U41" s="29">
        <v>0</v>
      </c>
      <c r="V41" s="29">
        <v>2</v>
      </c>
      <c r="W41" s="29">
        <v>0</v>
      </c>
      <c r="X41" s="29">
        <v>2</v>
      </c>
      <c r="Y41" s="29">
        <v>0</v>
      </c>
      <c r="Z41" s="29">
        <v>2</v>
      </c>
      <c r="AA41" s="29">
        <v>0</v>
      </c>
      <c r="AB41" s="29">
        <v>2</v>
      </c>
      <c r="AC41" s="29">
        <v>1</v>
      </c>
      <c r="AD41" s="29">
        <v>2</v>
      </c>
      <c r="AE41" s="29">
        <v>1</v>
      </c>
      <c r="AF41" s="29">
        <v>2</v>
      </c>
      <c r="AG41" s="29">
        <v>0</v>
      </c>
      <c r="AH41" s="29">
        <v>2</v>
      </c>
      <c r="AI41" s="29">
        <v>0</v>
      </c>
      <c r="AJ41" s="29">
        <v>1</v>
      </c>
      <c r="AK41" s="29">
        <v>0</v>
      </c>
    </row>
    <row r="42" spans="1:37">
      <c r="A42" s="25">
        <v>34</v>
      </c>
      <c r="B42" s="30" t="s">
        <v>48</v>
      </c>
      <c r="C42" s="22">
        <f t="shared" si="1"/>
        <v>6</v>
      </c>
      <c r="D42" s="22">
        <f t="shared" si="2"/>
        <v>5</v>
      </c>
      <c r="E42" s="22">
        <f t="shared" si="3"/>
        <v>1</v>
      </c>
      <c r="F42" s="29">
        <v>0</v>
      </c>
      <c r="G42" s="29">
        <v>0</v>
      </c>
      <c r="H42" s="29">
        <v>0</v>
      </c>
      <c r="I42" s="29">
        <v>1</v>
      </c>
      <c r="J42" s="29">
        <v>0</v>
      </c>
      <c r="K42" s="29">
        <v>0</v>
      </c>
      <c r="L42" s="29">
        <v>1</v>
      </c>
      <c r="M42" s="29">
        <v>0</v>
      </c>
      <c r="N42" s="29">
        <v>0</v>
      </c>
      <c r="O42" s="29">
        <v>0</v>
      </c>
      <c r="P42" s="29">
        <v>1</v>
      </c>
      <c r="Q42" s="29">
        <v>0</v>
      </c>
      <c r="R42" s="29">
        <v>1</v>
      </c>
      <c r="S42" s="29">
        <v>0</v>
      </c>
      <c r="T42" s="29">
        <v>0</v>
      </c>
      <c r="U42" s="29">
        <v>0</v>
      </c>
      <c r="V42" s="29">
        <v>0</v>
      </c>
      <c r="W42" s="29">
        <v>0</v>
      </c>
      <c r="X42" s="29">
        <v>1</v>
      </c>
      <c r="Y42" s="29">
        <v>0</v>
      </c>
      <c r="Z42" s="29">
        <v>0</v>
      </c>
      <c r="AA42" s="29">
        <v>0</v>
      </c>
      <c r="AB42" s="29">
        <v>0</v>
      </c>
      <c r="AC42" s="29">
        <v>0</v>
      </c>
      <c r="AD42" s="29">
        <v>0</v>
      </c>
      <c r="AE42" s="29">
        <v>0</v>
      </c>
      <c r="AF42" s="29">
        <v>1</v>
      </c>
      <c r="AG42" s="29">
        <v>0</v>
      </c>
      <c r="AH42" s="29">
        <v>0</v>
      </c>
      <c r="AI42" s="29">
        <v>0</v>
      </c>
      <c r="AJ42" s="29">
        <v>0</v>
      </c>
      <c r="AK42" s="29">
        <v>0</v>
      </c>
    </row>
    <row r="43" spans="1:37">
      <c r="A43" s="25">
        <v>35</v>
      </c>
      <c r="B43" s="30" t="s">
        <v>49</v>
      </c>
      <c r="C43" s="22">
        <f t="shared" si="1"/>
        <v>200</v>
      </c>
      <c r="D43" s="22">
        <f t="shared" si="2"/>
        <v>175</v>
      </c>
      <c r="E43" s="22">
        <f t="shared" si="3"/>
        <v>25</v>
      </c>
      <c r="F43" s="76">
        <v>23</v>
      </c>
      <c r="G43" s="76">
        <v>0</v>
      </c>
      <c r="H43" s="76">
        <v>12</v>
      </c>
      <c r="I43" s="76">
        <v>2</v>
      </c>
      <c r="J43" s="76">
        <v>10</v>
      </c>
      <c r="K43" s="76">
        <v>1</v>
      </c>
      <c r="L43" s="76">
        <v>4</v>
      </c>
      <c r="M43" s="76">
        <v>2</v>
      </c>
      <c r="N43" s="76">
        <v>9</v>
      </c>
      <c r="O43" s="76">
        <v>2</v>
      </c>
      <c r="P43" s="76">
        <v>9</v>
      </c>
      <c r="Q43" s="76">
        <v>2</v>
      </c>
      <c r="R43" s="76">
        <v>7</v>
      </c>
      <c r="S43" s="76">
        <v>2</v>
      </c>
      <c r="T43" s="76">
        <v>7</v>
      </c>
      <c r="U43" s="76">
        <v>1</v>
      </c>
      <c r="V43" s="76">
        <v>11</v>
      </c>
      <c r="W43" s="76">
        <v>2</v>
      </c>
      <c r="X43" s="76">
        <v>6</v>
      </c>
      <c r="Y43" s="76">
        <v>1</v>
      </c>
      <c r="Z43" s="76">
        <v>13</v>
      </c>
      <c r="AA43" s="76">
        <v>1</v>
      </c>
      <c r="AB43" s="76">
        <v>15</v>
      </c>
      <c r="AC43" s="76">
        <v>2</v>
      </c>
      <c r="AD43" s="76">
        <v>12</v>
      </c>
      <c r="AE43" s="76">
        <v>2</v>
      </c>
      <c r="AF43" s="76">
        <v>10</v>
      </c>
      <c r="AG43" s="76">
        <v>2</v>
      </c>
      <c r="AH43" s="76">
        <v>10</v>
      </c>
      <c r="AI43" s="76">
        <v>2</v>
      </c>
      <c r="AJ43" s="76">
        <v>17</v>
      </c>
      <c r="AK43" s="76">
        <v>1</v>
      </c>
    </row>
    <row r="44" spans="1:37" ht="15" customHeight="1"/>
    <row r="45" spans="1:37" ht="15" customHeight="1"/>
    <row r="46" spans="1:37" ht="15" customHeight="1"/>
    <row r="47" spans="1:37" ht="15" customHeight="1"/>
    <row r="48" spans="1:37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  <row r="172" ht="15" customHeight="1"/>
    <row r="173" ht="15" customHeight="1"/>
    <row r="174" ht="15" customHeight="1"/>
    <row r="175" ht="15" customHeight="1"/>
    <row r="176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  <row r="204" ht="15" customHeight="1"/>
    <row r="205" ht="15" customHeight="1"/>
    <row r="206" ht="15" customHeight="1"/>
    <row r="207" ht="15" customHeight="1"/>
    <row r="208" ht="15" customHeight="1"/>
    <row r="209" ht="15" customHeight="1"/>
    <row r="210" ht="15" customHeight="1"/>
    <row r="211" ht="15" customHeight="1"/>
    <row r="212" ht="15" customHeight="1"/>
    <row r="213" ht="15" customHeight="1"/>
    <row r="214" ht="15" customHeight="1"/>
    <row r="215" ht="15" customHeight="1"/>
    <row r="216" ht="15" customHeight="1"/>
    <row r="217" ht="15" customHeight="1"/>
    <row r="218" ht="15" customHeight="1"/>
    <row r="219" ht="15" customHeight="1"/>
    <row r="220" ht="15" customHeight="1"/>
    <row r="221" ht="15" customHeight="1"/>
    <row r="222" ht="15" customHeight="1"/>
    <row r="223" ht="15" customHeight="1"/>
    <row r="224" ht="15" customHeight="1"/>
    <row r="225" ht="15" customHeight="1"/>
    <row r="226" ht="15" customHeight="1"/>
    <row r="227" ht="15" customHeight="1"/>
    <row r="228" ht="15" customHeight="1"/>
    <row r="229" ht="15" customHeight="1"/>
    <row r="230" ht="15" customHeight="1"/>
    <row r="231" ht="15" customHeight="1"/>
    <row r="232" ht="15" customHeight="1"/>
    <row r="233" ht="15" customHeight="1"/>
    <row r="234" ht="15" customHeight="1"/>
    <row r="235" ht="15" customHeight="1"/>
    <row r="236" ht="15" customHeight="1"/>
    <row r="237" ht="15" customHeight="1"/>
    <row r="238" ht="15" customHeight="1"/>
    <row r="239" ht="15" customHeight="1"/>
    <row r="240" ht="15" customHeight="1"/>
    <row r="241" ht="15" customHeight="1"/>
    <row r="242" ht="15" customHeight="1"/>
    <row r="243" ht="15" customHeight="1"/>
    <row r="244" ht="15" customHeight="1"/>
    <row r="245" ht="15" customHeight="1"/>
    <row r="246" ht="15" customHeight="1"/>
    <row r="247" ht="15" customHeight="1"/>
    <row r="248" ht="15" customHeight="1"/>
    <row r="249" ht="15" customHeight="1"/>
    <row r="250" ht="15" customHeight="1"/>
    <row r="251" ht="15" customHeight="1"/>
    <row r="252" ht="15" customHeight="1"/>
    <row r="253" ht="15" customHeight="1"/>
    <row r="254" ht="15" customHeight="1"/>
    <row r="255" ht="15" customHeight="1"/>
    <row r="256" ht="15" customHeight="1"/>
    <row r="257" ht="15" customHeight="1"/>
  </sheetData>
  <mergeCells count="55">
    <mergeCell ref="AH6:AI6"/>
    <mergeCell ref="AJ6:AK6"/>
    <mergeCell ref="AH5:AI5"/>
    <mergeCell ref="AJ5:AK5"/>
    <mergeCell ref="F6:G6"/>
    <mergeCell ref="H6:I6"/>
    <mergeCell ref="J6:K6"/>
    <mergeCell ref="L6:M6"/>
    <mergeCell ref="N6:O6"/>
    <mergeCell ref="P6:Q6"/>
    <mergeCell ref="R6:S6"/>
    <mergeCell ref="T6:U6"/>
    <mergeCell ref="V6:W6"/>
    <mergeCell ref="X6:Y6"/>
    <mergeCell ref="Z6:AA6"/>
    <mergeCell ref="AB6:AC6"/>
    <mergeCell ref="AD6:AE6"/>
    <mergeCell ref="AF6:AG6"/>
    <mergeCell ref="AJ4:AK4"/>
    <mergeCell ref="D5:E6"/>
    <mergeCell ref="F5:G5"/>
    <mergeCell ref="H5:I5"/>
    <mergeCell ref="J5:K5"/>
    <mergeCell ref="L5:M5"/>
    <mergeCell ref="N5:O5"/>
    <mergeCell ref="P5:Q5"/>
    <mergeCell ref="R5:S5"/>
    <mergeCell ref="T5:U5"/>
    <mergeCell ref="V5:W5"/>
    <mergeCell ref="X5:Y5"/>
    <mergeCell ref="Z5:AA5"/>
    <mergeCell ref="AB5:AC5"/>
    <mergeCell ref="AD5:AE5"/>
    <mergeCell ref="AF5:AG5"/>
    <mergeCell ref="Z4:AA4"/>
    <mergeCell ref="AB4:AC4"/>
    <mergeCell ref="AD4:AE4"/>
    <mergeCell ref="AF4:AG4"/>
    <mergeCell ref="AH4:AI4"/>
    <mergeCell ref="A2:AK2"/>
    <mergeCell ref="A3:A7"/>
    <mergeCell ref="B3:B7"/>
    <mergeCell ref="C3:C7"/>
    <mergeCell ref="D3:AK3"/>
    <mergeCell ref="D4:E4"/>
    <mergeCell ref="F4:G4"/>
    <mergeCell ref="H4:I4"/>
    <mergeCell ref="J4:K4"/>
    <mergeCell ref="L4:M4"/>
    <mergeCell ref="N4:O4"/>
    <mergeCell ref="P4:Q4"/>
    <mergeCell ref="R4:S4"/>
    <mergeCell ref="T4:U4"/>
    <mergeCell ref="V4:W4"/>
    <mergeCell ref="X4:Y4"/>
  </mergeCells>
  <pageMargins left="0.39374999999999999" right="0.39374999999999999" top="0.39374999999999999" bottom="0.39374999999999999" header="0.511811023622047" footer="0.511811023622047"/>
  <pageSetup paperSize="9" orientation="landscape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J36"/>
  <sheetViews>
    <sheetView topLeftCell="A4" zoomScale="65" zoomScaleNormal="65" workbookViewId="0">
      <selection activeCell="M18" sqref="M18"/>
    </sheetView>
  </sheetViews>
  <sheetFormatPr defaultColWidth="9.125" defaultRowHeight="18"/>
  <cols>
    <col min="1" max="1" width="6.375" style="16" customWidth="1"/>
    <col min="2" max="2" width="19.875" style="16" customWidth="1"/>
    <col min="3" max="4" width="13" style="16" customWidth="1"/>
    <col min="5" max="1024" width="9.125" style="16"/>
  </cols>
  <sheetData>
    <row r="1" spans="1:1024" ht="26.1" customHeight="1">
      <c r="A1" s="16" t="s">
        <v>143</v>
      </c>
      <c r="O1" s="77"/>
      <c r="P1" s="18"/>
      <c r="Q1" s="18"/>
      <c r="R1" s="32"/>
      <c r="S1" s="32"/>
      <c r="T1" s="32" t="s">
        <v>144</v>
      </c>
    </row>
    <row r="2" spans="1:1024" s="78" customFormat="1" ht="70.5" customHeight="1">
      <c r="A2" s="87" t="s">
        <v>145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AMH2" s="16"/>
      <c r="AMI2" s="16"/>
      <c r="AMJ2" s="16"/>
    </row>
    <row r="3" spans="1:1024" s="24" customFormat="1" ht="26.85" customHeight="1">
      <c r="A3" s="13" t="s">
        <v>2</v>
      </c>
      <c r="B3" s="11" t="s">
        <v>3</v>
      </c>
      <c r="C3" s="13" t="s">
        <v>146</v>
      </c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AMH3" s="16"/>
      <c r="AMI3" s="16"/>
      <c r="AMJ3" s="16"/>
    </row>
    <row r="4" spans="1:1024" s="24" customFormat="1" ht="15.95" customHeight="1">
      <c r="A4" s="13"/>
      <c r="B4" s="13"/>
      <c r="C4" s="88" t="s">
        <v>64</v>
      </c>
      <c r="D4" s="88"/>
      <c r="E4" s="21">
        <v>1</v>
      </c>
      <c r="F4" s="21">
        <v>2</v>
      </c>
      <c r="G4" s="21">
        <v>3</v>
      </c>
      <c r="H4" s="21">
        <v>4</v>
      </c>
      <c r="I4" s="21" t="s">
        <v>147</v>
      </c>
      <c r="J4" s="21">
        <v>6</v>
      </c>
      <c r="K4" s="21">
        <v>7</v>
      </c>
      <c r="L4" s="21" t="s">
        <v>148</v>
      </c>
      <c r="M4" s="21">
        <v>9</v>
      </c>
      <c r="N4" s="21">
        <v>10</v>
      </c>
      <c r="O4" s="21" t="s">
        <v>149</v>
      </c>
      <c r="P4" s="21" t="s">
        <v>150</v>
      </c>
      <c r="Q4" s="21">
        <v>13</v>
      </c>
      <c r="R4" s="21" t="s">
        <v>151</v>
      </c>
      <c r="S4" s="21" t="s">
        <v>152</v>
      </c>
      <c r="T4" s="21">
        <v>16</v>
      </c>
      <c r="AMH4" s="16"/>
      <c r="AMI4" s="16"/>
      <c r="AMJ4" s="16"/>
    </row>
    <row r="5" spans="1:1024" s="24" customFormat="1" ht="25.35" customHeight="1">
      <c r="A5" s="13"/>
      <c r="B5" s="13"/>
      <c r="C5" s="13" t="s">
        <v>153</v>
      </c>
      <c r="D5" s="13"/>
      <c r="E5" s="46" t="s">
        <v>66</v>
      </c>
      <c r="F5" s="46" t="s">
        <v>154</v>
      </c>
      <c r="G5" s="46" t="s">
        <v>68</v>
      </c>
      <c r="H5" s="46" t="s">
        <v>69</v>
      </c>
      <c r="I5" s="46" t="s">
        <v>70</v>
      </c>
      <c r="J5" s="46" t="s">
        <v>71</v>
      </c>
      <c r="K5" s="46" t="s">
        <v>72</v>
      </c>
      <c r="L5" s="46" t="s">
        <v>73</v>
      </c>
      <c r="M5" s="46" t="s">
        <v>155</v>
      </c>
      <c r="N5" s="46" t="s">
        <v>75</v>
      </c>
      <c r="O5" s="46" t="s">
        <v>76</v>
      </c>
      <c r="P5" s="47" t="s">
        <v>156</v>
      </c>
      <c r="Q5" s="47" t="s">
        <v>157</v>
      </c>
      <c r="R5" s="46" t="s">
        <v>158</v>
      </c>
      <c r="S5" s="46" t="s">
        <v>159</v>
      </c>
      <c r="T5" s="46" t="s">
        <v>160</v>
      </c>
      <c r="AMH5" s="16"/>
      <c r="AMI5" s="16"/>
      <c r="AMJ5" s="16"/>
    </row>
    <row r="6" spans="1:1024" s="24" customFormat="1" ht="25.35" customHeight="1">
      <c r="A6" s="13"/>
      <c r="B6" s="13"/>
      <c r="C6" s="13"/>
      <c r="D6" s="13"/>
      <c r="E6" s="46" t="s">
        <v>83</v>
      </c>
      <c r="F6" s="46" t="s">
        <v>161</v>
      </c>
      <c r="G6" s="46" t="s">
        <v>85</v>
      </c>
      <c r="H6" s="46" t="s">
        <v>86</v>
      </c>
      <c r="I6" s="46" t="s">
        <v>87</v>
      </c>
      <c r="J6" s="46" t="s">
        <v>162</v>
      </c>
      <c r="K6" s="46" t="s">
        <v>89</v>
      </c>
      <c r="L6" s="46" t="s">
        <v>163</v>
      </c>
      <c r="M6" s="46" t="s">
        <v>114</v>
      </c>
      <c r="N6" s="46" t="s">
        <v>92</v>
      </c>
      <c r="O6" s="46" t="s">
        <v>93</v>
      </c>
      <c r="P6" s="46" t="s">
        <v>164</v>
      </c>
      <c r="Q6" s="46" t="s">
        <v>165</v>
      </c>
      <c r="R6" s="46" t="s">
        <v>166</v>
      </c>
      <c r="S6" s="46" t="s">
        <v>167</v>
      </c>
      <c r="T6" s="46" t="s">
        <v>168</v>
      </c>
      <c r="AMH6" s="16"/>
      <c r="AMI6" s="16"/>
      <c r="AMJ6" s="16"/>
    </row>
    <row r="7" spans="1:1024" s="24" customFormat="1" ht="15" customHeight="1">
      <c r="A7" s="13"/>
      <c r="B7" s="13"/>
      <c r="C7" s="88" t="s">
        <v>64</v>
      </c>
      <c r="D7" s="88"/>
      <c r="E7" s="21">
        <v>1</v>
      </c>
      <c r="F7" s="21">
        <v>2</v>
      </c>
      <c r="G7" s="21">
        <v>3</v>
      </c>
      <c r="H7" s="21">
        <v>4</v>
      </c>
      <c r="I7" s="21">
        <v>5</v>
      </c>
      <c r="J7" s="21">
        <v>6</v>
      </c>
      <c r="K7" s="21">
        <v>7</v>
      </c>
      <c r="L7" s="21">
        <v>8</v>
      </c>
      <c r="M7" s="21">
        <v>9</v>
      </c>
      <c r="N7" s="21">
        <v>10</v>
      </c>
      <c r="O7" s="21"/>
      <c r="P7" s="21"/>
      <c r="Q7" s="21"/>
      <c r="R7" s="21"/>
      <c r="S7" s="21"/>
      <c r="T7" s="21"/>
      <c r="AMH7" s="16"/>
      <c r="AMI7" s="16"/>
      <c r="AMJ7" s="16"/>
    </row>
    <row r="8" spans="1:1024" s="24" customFormat="1" ht="15" customHeight="1">
      <c r="A8" s="13"/>
      <c r="B8" s="13"/>
      <c r="C8" s="13" t="s">
        <v>169</v>
      </c>
      <c r="D8" s="13"/>
      <c r="E8" s="46" t="s">
        <v>66</v>
      </c>
      <c r="F8" s="46" t="s">
        <v>170</v>
      </c>
      <c r="G8" s="46" t="s">
        <v>171</v>
      </c>
      <c r="H8" s="46" t="s">
        <v>172</v>
      </c>
      <c r="I8" s="46" t="s">
        <v>173</v>
      </c>
      <c r="J8" s="46" t="s">
        <v>73</v>
      </c>
      <c r="K8" s="46" t="s">
        <v>174</v>
      </c>
      <c r="L8" s="46" t="s">
        <v>175</v>
      </c>
      <c r="M8" s="46" t="s">
        <v>176</v>
      </c>
      <c r="N8" s="46" t="s">
        <v>177</v>
      </c>
      <c r="O8" s="46"/>
      <c r="P8" s="46"/>
      <c r="Q8" s="46"/>
      <c r="R8" s="46"/>
      <c r="S8" s="46"/>
      <c r="T8" s="46"/>
      <c r="AMH8" s="16"/>
      <c r="AMI8" s="16"/>
      <c r="AMJ8" s="16"/>
    </row>
    <row r="9" spans="1:1024" s="24" customFormat="1">
      <c r="A9" s="13"/>
      <c r="B9" s="13"/>
      <c r="C9" s="13"/>
      <c r="D9" s="13"/>
      <c r="E9" s="46" t="s">
        <v>178</v>
      </c>
      <c r="F9" s="46" t="s">
        <v>179</v>
      </c>
      <c r="G9" s="46" t="s">
        <v>70</v>
      </c>
      <c r="H9" s="46" t="s">
        <v>180</v>
      </c>
      <c r="I9" s="46" t="s">
        <v>181</v>
      </c>
      <c r="J9" s="46" t="s">
        <v>182</v>
      </c>
      <c r="K9" s="46" t="s">
        <v>92</v>
      </c>
      <c r="L9" s="46" t="s">
        <v>183</v>
      </c>
      <c r="M9" s="46" t="s">
        <v>184</v>
      </c>
      <c r="N9" s="46" t="s">
        <v>185</v>
      </c>
      <c r="O9" s="46"/>
      <c r="P9" s="46"/>
      <c r="Q9" s="46"/>
      <c r="R9" s="46"/>
      <c r="S9" s="46"/>
      <c r="T9" s="46"/>
      <c r="AMH9" s="16"/>
      <c r="AMI9" s="16"/>
      <c r="AMJ9" s="16"/>
    </row>
    <row r="10" spans="1:1024">
      <c r="A10" s="13"/>
      <c r="B10" s="11"/>
      <c r="C10" s="25" t="s">
        <v>186</v>
      </c>
      <c r="D10" s="22">
        <f t="shared" ref="D10:D32" si="0">SUM(E10:T10)</f>
        <v>240</v>
      </c>
      <c r="E10" s="22"/>
      <c r="F10" s="22"/>
      <c r="G10" s="22"/>
      <c r="H10" s="22"/>
      <c r="I10" s="22">
        <v>20</v>
      </c>
      <c r="J10" s="22">
        <v>20</v>
      </c>
      <c r="K10" s="22">
        <v>20</v>
      </c>
      <c r="L10" s="22">
        <v>20</v>
      </c>
      <c r="M10" s="22">
        <v>20</v>
      </c>
      <c r="N10" s="22">
        <v>20</v>
      </c>
      <c r="O10" s="22">
        <v>20</v>
      </c>
      <c r="P10" s="22">
        <v>20</v>
      </c>
      <c r="Q10" s="22">
        <v>20</v>
      </c>
      <c r="R10" s="22">
        <v>20</v>
      </c>
      <c r="S10" s="22">
        <v>20</v>
      </c>
      <c r="T10" s="22">
        <v>20</v>
      </c>
    </row>
    <row r="11" spans="1:1024">
      <c r="A11" s="13"/>
      <c r="B11" s="11"/>
      <c r="C11" s="25" t="s">
        <v>187</v>
      </c>
      <c r="D11" s="22">
        <f t="shared" si="0"/>
        <v>20</v>
      </c>
      <c r="E11" s="22">
        <v>5</v>
      </c>
      <c r="F11" s="22">
        <v>5</v>
      </c>
      <c r="G11" s="22">
        <v>5</v>
      </c>
      <c r="H11" s="22">
        <v>5</v>
      </c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</row>
    <row r="12" spans="1:1024" ht="36">
      <c r="A12" s="13"/>
      <c r="B12" s="11"/>
      <c r="C12" s="29" t="s">
        <v>188</v>
      </c>
      <c r="D12" s="22">
        <f t="shared" si="0"/>
        <v>60</v>
      </c>
      <c r="E12" s="22">
        <v>15</v>
      </c>
      <c r="F12" s="22">
        <v>15</v>
      </c>
      <c r="G12" s="22">
        <v>15</v>
      </c>
      <c r="H12" s="22">
        <v>15</v>
      </c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</row>
    <row r="13" spans="1:1024">
      <c r="A13" s="13"/>
      <c r="B13" s="11"/>
      <c r="C13" s="29" t="s">
        <v>169</v>
      </c>
      <c r="D13" s="22">
        <f t="shared" si="0"/>
        <v>50</v>
      </c>
      <c r="E13" s="22">
        <v>5</v>
      </c>
      <c r="F13" s="22">
        <v>5</v>
      </c>
      <c r="G13" s="22">
        <v>5</v>
      </c>
      <c r="H13" s="22">
        <v>5</v>
      </c>
      <c r="I13" s="22">
        <v>5</v>
      </c>
      <c r="J13" s="22">
        <v>5</v>
      </c>
      <c r="K13" s="22">
        <v>5</v>
      </c>
      <c r="L13" s="22">
        <v>5</v>
      </c>
      <c r="M13" s="22">
        <v>5</v>
      </c>
      <c r="N13" s="22">
        <v>5</v>
      </c>
      <c r="O13" s="22"/>
      <c r="P13" s="22"/>
      <c r="Q13" s="22"/>
      <c r="R13" s="22"/>
      <c r="S13" s="22"/>
      <c r="T13" s="22"/>
    </row>
    <row r="14" spans="1:1024" s="80" customFormat="1" ht="31.9" customHeight="1">
      <c r="A14" s="89">
        <v>1</v>
      </c>
      <c r="B14" s="90" t="s">
        <v>18</v>
      </c>
      <c r="C14" s="35" t="s">
        <v>186</v>
      </c>
      <c r="D14" s="22">
        <f t="shared" si="0"/>
        <v>30</v>
      </c>
      <c r="E14" s="29"/>
      <c r="F14" s="29"/>
      <c r="G14" s="29"/>
      <c r="H14" s="29"/>
      <c r="I14" s="29"/>
      <c r="J14" s="29">
        <v>5</v>
      </c>
      <c r="K14" s="29">
        <v>5</v>
      </c>
      <c r="L14" s="29"/>
      <c r="M14" s="29">
        <v>5</v>
      </c>
      <c r="N14" s="27">
        <v>5</v>
      </c>
      <c r="O14" s="29"/>
      <c r="P14" s="29"/>
      <c r="Q14" s="29">
        <v>5</v>
      </c>
      <c r="R14" s="29"/>
      <c r="S14" s="29"/>
      <c r="T14" s="29">
        <v>5</v>
      </c>
      <c r="AMH14" s="16"/>
      <c r="AMI14" s="16"/>
      <c r="AMJ14" s="16"/>
    </row>
    <row r="15" spans="1:1024" s="80" customFormat="1" ht="31.9" customHeight="1">
      <c r="A15" s="89"/>
      <c r="B15" s="90"/>
      <c r="C15" s="35" t="s">
        <v>187</v>
      </c>
      <c r="D15" s="22">
        <f t="shared" si="0"/>
        <v>20</v>
      </c>
      <c r="E15" s="29">
        <v>5</v>
      </c>
      <c r="F15" s="29">
        <v>5</v>
      </c>
      <c r="G15" s="29">
        <v>5</v>
      </c>
      <c r="H15" s="29">
        <v>5</v>
      </c>
      <c r="I15" s="29"/>
      <c r="J15" s="29"/>
      <c r="K15" s="29"/>
      <c r="L15" s="29"/>
      <c r="M15" s="29"/>
      <c r="N15" s="27"/>
      <c r="O15" s="29"/>
      <c r="P15" s="29"/>
      <c r="Q15" s="29"/>
      <c r="R15" s="29"/>
      <c r="S15" s="29"/>
      <c r="T15" s="29"/>
      <c r="AMH15" s="16"/>
      <c r="AMI15" s="16"/>
      <c r="AMJ15" s="16"/>
    </row>
    <row r="16" spans="1:1024" s="80" customFormat="1" ht="31.9" customHeight="1">
      <c r="A16" s="89"/>
      <c r="B16" s="90"/>
      <c r="C16" s="35" t="s">
        <v>169</v>
      </c>
      <c r="D16" s="22">
        <f t="shared" si="0"/>
        <v>50</v>
      </c>
      <c r="E16" s="29">
        <v>5</v>
      </c>
      <c r="F16" s="29">
        <v>5</v>
      </c>
      <c r="G16" s="29">
        <v>5</v>
      </c>
      <c r="H16" s="29">
        <v>5</v>
      </c>
      <c r="I16" s="29">
        <v>5</v>
      </c>
      <c r="J16" s="29">
        <v>5</v>
      </c>
      <c r="K16" s="29">
        <v>5</v>
      </c>
      <c r="L16" s="29">
        <v>5</v>
      </c>
      <c r="M16" s="29">
        <v>5</v>
      </c>
      <c r="N16" s="27">
        <v>5</v>
      </c>
      <c r="O16" s="29"/>
      <c r="P16" s="29"/>
      <c r="Q16" s="29"/>
      <c r="R16" s="29"/>
      <c r="S16" s="29"/>
      <c r="T16" s="29"/>
      <c r="AMH16" s="16"/>
      <c r="AMI16" s="16"/>
      <c r="AMJ16" s="16"/>
    </row>
    <row r="17" spans="1:1024" s="80" customFormat="1" ht="31.9" customHeight="1">
      <c r="A17" s="25">
        <v>2</v>
      </c>
      <c r="B17" s="79" t="s">
        <v>189</v>
      </c>
      <c r="C17" s="35" t="s">
        <v>188</v>
      </c>
      <c r="D17" s="22">
        <f t="shared" si="0"/>
        <v>8</v>
      </c>
      <c r="E17" s="29">
        <v>2</v>
      </c>
      <c r="F17" s="29">
        <v>2</v>
      </c>
      <c r="G17" s="29">
        <v>2</v>
      </c>
      <c r="H17" s="29">
        <v>2</v>
      </c>
      <c r="I17" s="29"/>
      <c r="J17" s="29"/>
      <c r="K17" s="29"/>
      <c r="L17" s="29"/>
      <c r="M17" s="29"/>
      <c r="N17" s="27"/>
      <c r="O17" s="29"/>
      <c r="P17" s="29"/>
      <c r="Q17" s="29"/>
      <c r="R17" s="29"/>
      <c r="S17" s="29"/>
      <c r="T17" s="29"/>
      <c r="AMH17" s="16"/>
      <c r="AMI17" s="16"/>
      <c r="AMJ17" s="16"/>
    </row>
    <row r="18" spans="1:1024" s="80" customFormat="1" ht="31.9" customHeight="1">
      <c r="A18" s="89">
        <v>3</v>
      </c>
      <c r="B18" s="90" t="s">
        <v>29</v>
      </c>
      <c r="C18" s="35" t="s">
        <v>186</v>
      </c>
      <c r="D18" s="22">
        <f t="shared" si="0"/>
        <v>30</v>
      </c>
      <c r="E18" s="29"/>
      <c r="F18" s="29"/>
      <c r="G18" s="29"/>
      <c r="H18" s="29"/>
      <c r="I18" s="29"/>
      <c r="J18" s="29">
        <v>5</v>
      </c>
      <c r="K18" s="29">
        <v>5</v>
      </c>
      <c r="L18" s="29"/>
      <c r="M18" s="29">
        <v>5</v>
      </c>
      <c r="N18" s="29">
        <v>5</v>
      </c>
      <c r="O18" s="29"/>
      <c r="P18" s="29"/>
      <c r="Q18" s="29">
        <v>5</v>
      </c>
      <c r="R18" s="29"/>
      <c r="S18" s="29"/>
      <c r="T18" s="29">
        <v>5</v>
      </c>
      <c r="AMH18" s="16"/>
      <c r="AMI18" s="16"/>
      <c r="AMJ18" s="16"/>
    </row>
    <row r="19" spans="1:1024" s="80" customFormat="1" ht="31.9" customHeight="1">
      <c r="A19" s="89"/>
      <c r="B19" s="90"/>
      <c r="C19" s="35" t="s">
        <v>188</v>
      </c>
      <c r="D19" s="22">
        <f t="shared" si="0"/>
        <v>8</v>
      </c>
      <c r="E19" s="29">
        <v>2</v>
      </c>
      <c r="F19" s="29">
        <v>2</v>
      </c>
      <c r="G19" s="29">
        <v>2</v>
      </c>
      <c r="H19" s="29">
        <v>2</v>
      </c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AMH19" s="16"/>
      <c r="AMI19" s="16"/>
      <c r="AMJ19" s="16"/>
    </row>
    <row r="20" spans="1:1024" s="80" customFormat="1" ht="31.9" customHeight="1">
      <c r="A20" s="25">
        <v>4</v>
      </c>
      <c r="B20" s="79" t="s">
        <v>190</v>
      </c>
      <c r="C20" s="35" t="s">
        <v>188</v>
      </c>
      <c r="D20" s="22">
        <f t="shared" si="0"/>
        <v>8</v>
      </c>
      <c r="E20" s="29">
        <v>2</v>
      </c>
      <c r="F20" s="29">
        <v>2</v>
      </c>
      <c r="G20" s="29">
        <v>2</v>
      </c>
      <c r="H20" s="29">
        <v>2</v>
      </c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AMH20" s="16"/>
      <c r="AMI20" s="16"/>
      <c r="AMJ20" s="16"/>
    </row>
    <row r="21" spans="1:1024" s="80" customFormat="1" ht="31.9" customHeight="1">
      <c r="A21" s="89">
        <v>6</v>
      </c>
      <c r="B21" s="90" t="s">
        <v>41</v>
      </c>
      <c r="C21" s="35" t="s">
        <v>186</v>
      </c>
      <c r="D21" s="22">
        <f t="shared" si="0"/>
        <v>12</v>
      </c>
      <c r="E21" s="29"/>
      <c r="F21" s="29"/>
      <c r="G21" s="29"/>
      <c r="H21" s="29"/>
      <c r="I21" s="29"/>
      <c r="J21" s="29">
        <v>2</v>
      </c>
      <c r="K21" s="29">
        <v>2</v>
      </c>
      <c r="L21" s="29"/>
      <c r="M21" s="29">
        <v>2</v>
      </c>
      <c r="N21" s="29">
        <v>2</v>
      </c>
      <c r="O21" s="29"/>
      <c r="P21" s="29"/>
      <c r="Q21" s="29">
        <v>2</v>
      </c>
      <c r="R21" s="29"/>
      <c r="S21" s="29"/>
      <c r="T21" s="29">
        <v>2</v>
      </c>
      <c r="AMH21" s="16"/>
      <c r="AMI21" s="16"/>
      <c r="AMJ21" s="16"/>
    </row>
    <row r="22" spans="1:1024" s="80" customFormat="1" ht="31.9" customHeight="1">
      <c r="A22" s="89"/>
      <c r="B22" s="90"/>
      <c r="C22" s="35" t="s">
        <v>188</v>
      </c>
      <c r="D22" s="22">
        <f t="shared" si="0"/>
        <v>7</v>
      </c>
      <c r="E22" s="29">
        <v>2</v>
      </c>
      <c r="F22" s="29">
        <v>2</v>
      </c>
      <c r="G22" s="29">
        <v>1</v>
      </c>
      <c r="H22" s="29">
        <v>2</v>
      </c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AMH22" s="16"/>
      <c r="AMI22" s="16"/>
      <c r="AMJ22" s="16"/>
    </row>
    <row r="23" spans="1:1024" s="80" customFormat="1" ht="31.9" customHeight="1">
      <c r="A23" s="89">
        <v>7</v>
      </c>
      <c r="B23" s="90" t="s">
        <v>43</v>
      </c>
      <c r="C23" s="35" t="s">
        <v>186</v>
      </c>
      <c r="D23" s="22">
        <f t="shared" si="0"/>
        <v>12</v>
      </c>
      <c r="E23" s="29"/>
      <c r="F23" s="29"/>
      <c r="G23" s="29"/>
      <c r="H23" s="29"/>
      <c r="I23" s="29"/>
      <c r="J23" s="29">
        <v>2</v>
      </c>
      <c r="K23" s="29">
        <v>2</v>
      </c>
      <c r="L23" s="29"/>
      <c r="M23" s="29">
        <v>2</v>
      </c>
      <c r="N23" s="29">
        <v>2</v>
      </c>
      <c r="O23" s="29"/>
      <c r="P23" s="29"/>
      <c r="Q23" s="29">
        <v>2</v>
      </c>
      <c r="R23" s="29"/>
      <c r="S23" s="29"/>
      <c r="T23" s="29">
        <v>2</v>
      </c>
      <c r="AMH23" s="16"/>
      <c r="AMI23" s="16"/>
      <c r="AMJ23" s="16"/>
    </row>
    <row r="24" spans="1:1024" s="80" customFormat="1" ht="31.9" customHeight="1">
      <c r="A24" s="89"/>
      <c r="B24" s="90"/>
      <c r="C24" s="35" t="s">
        <v>188</v>
      </c>
      <c r="D24" s="22">
        <f t="shared" si="0"/>
        <v>4</v>
      </c>
      <c r="E24" s="29">
        <v>1</v>
      </c>
      <c r="F24" s="29">
        <v>1</v>
      </c>
      <c r="G24" s="29">
        <v>1</v>
      </c>
      <c r="H24" s="29">
        <v>1</v>
      </c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AMH24" s="16"/>
      <c r="AMI24" s="16"/>
      <c r="AMJ24" s="16"/>
    </row>
    <row r="25" spans="1:1024" s="80" customFormat="1" ht="31.9" customHeight="1">
      <c r="A25" s="89">
        <v>8</v>
      </c>
      <c r="B25" s="90" t="s">
        <v>44</v>
      </c>
      <c r="C25" s="35" t="s">
        <v>186</v>
      </c>
      <c r="D25" s="22">
        <f t="shared" si="0"/>
        <v>12</v>
      </c>
      <c r="E25" s="29"/>
      <c r="F25" s="29"/>
      <c r="G25" s="29"/>
      <c r="H25" s="29"/>
      <c r="I25" s="29"/>
      <c r="J25" s="29">
        <v>2</v>
      </c>
      <c r="K25" s="29">
        <v>2</v>
      </c>
      <c r="L25" s="29"/>
      <c r="M25" s="29">
        <v>2</v>
      </c>
      <c r="N25" s="29">
        <v>2</v>
      </c>
      <c r="O25" s="29"/>
      <c r="P25" s="29"/>
      <c r="Q25" s="29">
        <v>2</v>
      </c>
      <c r="R25" s="29"/>
      <c r="S25" s="29"/>
      <c r="T25" s="29">
        <v>2</v>
      </c>
      <c r="AMH25" s="16"/>
      <c r="AMI25" s="16"/>
      <c r="AMJ25" s="16"/>
    </row>
    <row r="26" spans="1:1024" s="80" customFormat="1" ht="31.9" customHeight="1">
      <c r="A26" s="89"/>
      <c r="B26" s="90"/>
      <c r="C26" s="35" t="s">
        <v>188</v>
      </c>
      <c r="D26" s="22">
        <f t="shared" si="0"/>
        <v>4</v>
      </c>
      <c r="E26" s="29">
        <v>1</v>
      </c>
      <c r="F26" s="29">
        <v>1</v>
      </c>
      <c r="G26" s="29">
        <v>1</v>
      </c>
      <c r="H26" s="29">
        <v>1</v>
      </c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AMH26" s="16"/>
      <c r="AMI26" s="16"/>
      <c r="AMJ26" s="16"/>
    </row>
    <row r="27" spans="1:1024" s="80" customFormat="1" ht="31.9" customHeight="1">
      <c r="A27" s="89">
        <v>9</v>
      </c>
      <c r="B27" s="90" t="s">
        <v>46</v>
      </c>
      <c r="C27" s="35" t="s">
        <v>186</v>
      </c>
      <c r="D27" s="22">
        <f t="shared" si="0"/>
        <v>12</v>
      </c>
      <c r="E27" s="29"/>
      <c r="F27" s="29"/>
      <c r="G27" s="29"/>
      <c r="H27" s="29"/>
      <c r="I27" s="29"/>
      <c r="J27" s="29">
        <v>2</v>
      </c>
      <c r="K27" s="29">
        <v>2</v>
      </c>
      <c r="L27" s="29"/>
      <c r="M27" s="29">
        <v>2</v>
      </c>
      <c r="N27" s="29">
        <v>2</v>
      </c>
      <c r="O27" s="29"/>
      <c r="P27" s="29"/>
      <c r="Q27" s="29">
        <v>2</v>
      </c>
      <c r="R27" s="29"/>
      <c r="S27" s="29"/>
      <c r="T27" s="29">
        <v>2</v>
      </c>
      <c r="AMH27" s="16"/>
      <c r="AMI27" s="16"/>
      <c r="AMJ27" s="16"/>
    </row>
    <row r="28" spans="1:1024" s="80" customFormat="1" ht="31.9" customHeight="1">
      <c r="A28" s="89"/>
      <c r="B28" s="90"/>
      <c r="C28" s="35" t="s">
        <v>188</v>
      </c>
      <c r="D28" s="22">
        <f t="shared" si="0"/>
        <v>8</v>
      </c>
      <c r="E28" s="29">
        <v>2</v>
      </c>
      <c r="F28" s="29">
        <v>2</v>
      </c>
      <c r="G28" s="29">
        <v>2</v>
      </c>
      <c r="H28" s="29">
        <v>2</v>
      </c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AMH28" s="16"/>
      <c r="AMI28" s="16"/>
      <c r="AMJ28" s="16"/>
    </row>
    <row r="29" spans="1:1024" s="80" customFormat="1" ht="31.9" customHeight="1">
      <c r="A29" s="25">
        <v>10</v>
      </c>
      <c r="B29" s="79" t="s">
        <v>47</v>
      </c>
      <c r="C29" s="35" t="s">
        <v>188</v>
      </c>
      <c r="D29" s="22">
        <f t="shared" si="0"/>
        <v>8</v>
      </c>
      <c r="E29" s="29">
        <v>2</v>
      </c>
      <c r="F29" s="29">
        <v>2</v>
      </c>
      <c r="G29" s="29">
        <v>2</v>
      </c>
      <c r="H29" s="29">
        <v>2</v>
      </c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AMH29" s="16"/>
      <c r="AMI29" s="16"/>
      <c r="AMJ29" s="16"/>
    </row>
    <row r="30" spans="1:1024" s="80" customFormat="1" ht="31.9" customHeight="1">
      <c r="A30" s="89">
        <v>11</v>
      </c>
      <c r="B30" s="90" t="s">
        <v>49</v>
      </c>
      <c r="C30" s="35" t="s">
        <v>186</v>
      </c>
      <c r="D30" s="22">
        <f t="shared" si="0"/>
        <v>132</v>
      </c>
      <c r="E30" s="29"/>
      <c r="F30" s="29"/>
      <c r="G30" s="29"/>
      <c r="H30" s="29"/>
      <c r="I30" s="29">
        <v>20</v>
      </c>
      <c r="J30" s="29">
        <v>2</v>
      </c>
      <c r="K30" s="29">
        <v>2</v>
      </c>
      <c r="L30" s="29">
        <v>20</v>
      </c>
      <c r="M30" s="29">
        <v>2</v>
      </c>
      <c r="N30" s="29">
        <v>2</v>
      </c>
      <c r="O30" s="29">
        <v>20</v>
      </c>
      <c r="P30" s="29">
        <v>20</v>
      </c>
      <c r="Q30" s="29">
        <v>2</v>
      </c>
      <c r="R30" s="29">
        <v>20</v>
      </c>
      <c r="S30" s="29">
        <v>20</v>
      </c>
      <c r="T30" s="29">
        <v>2</v>
      </c>
      <c r="AMH30" s="16"/>
      <c r="AMI30" s="16"/>
      <c r="AMJ30" s="16"/>
    </row>
    <row r="31" spans="1:1024" s="80" customFormat="1" ht="31.9" customHeight="1">
      <c r="A31" s="89"/>
      <c r="B31" s="90"/>
      <c r="C31" s="35" t="s">
        <v>188</v>
      </c>
      <c r="D31" s="22">
        <f t="shared" si="0"/>
        <v>5</v>
      </c>
      <c r="E31" s="29">
        <v>1</v>
      </c>
      <c r="F31" s="29">
        <v>1</v>
      </c>
      <c r="G31" s="29">
        <v>2</v>
      </c>
      <c r="H31" s="29">
        <v>1</v>
      </c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AMH31" s="16"/>
      <c r="AMI31" s="16"/>
      <c r="AMJ31" s="16"/>
    </row>
    <row r="32" spans="1:1024" s="80" customFormat="1" ht="29.25" customHeight="1">
      <c r="A32" s="37"/>
      <c r="B32" s="37"/>
      <c r="C32" s="37"/>
      <c r="D32" s="37">
        <f t="shared" si="0"/>
        <v>370</v>
      </c>
      <c r="E32" s="37">
        <f t="shared" ref="E32:T32" si="1">SUM(E14:E31)</f>
        <v>25</v>
      </c>
      <c r="F32" s="37">
        <f t="shared" si="1"/>
        <v>25</v>
      </c>
      <c r="G32" s="37">
        <f t="shared" si="1"/>
        <v>25</v>
      </c>
      <c r="H32" s="37">
        <f t="shared" si="1"/>
        <v>25</v>
      </c>
      <c r="I32" s="37">
        <f t="shared" si="1"/>
        <v>25</v>
      </c>
      <c r="J32" s="37">
        <f t="shared" si="1"/>
        <v>25</v>
      </c>
      <c r="K32" s="37">
        <f t="shared" si="1"/>
        <v>25</v>
      </c>
      <c r="L32" s="37">
        <f t="shared" si="1"/>
        <v>25</v>
      </c>
      <c r="M32" s="37">
        <f t="shared" si="1"/>
        <v>25</v>
      </c>
      <c r="N32" s="37">
        <f t="shared" si="1"/>
        <v>25</v>
      </c>
      <c r="O32" s="37">
        <f t="shared" si="1"/>
        <v>20</v>
      </c>
      <c r="P32" s="37">
        <f t="shared" si="1"/>
        <v>20</v>
      </c>
      <c r="Q32" s="37">
        <f t="shared" si="1"/>
        <v>20</v>
      </c>
      <c r="R32" s="37">
        <f t="shared" si="1"/>
        <v>20</v>
      </c>
      <c r="S32" s="37">
        <f t="shared" si="1"/>
        <v>20</v>
      </c>
      <c r="T32" s="37">
        <f t="shared" si="1"/>
        <v>20</v>
      </c>
      <c r="AMH32" s="16"/>
      <c r="AMI32" s="16"/>
      <c r="AMJ32" s="16"/>
    </row>
    <row r="34" spans="2:9">
      <c r="B34" s="16" t="s">
        <v>191</v>
      </c>
    </row>
    <row r="35" spans="2:9">
      <c r="B35" s="81" t="s">
        <v>192</v>
      </c>
      <c r="C35" s="81"/>
    </row>
    <row r="36" spans="2:9">
      <c r="B36" s="91" t="s">
        <v>193</v>
      </c>
      <c r="C36" s="91"/>
      <c r="D36" s="91"/>
      <c r="E36" s="91"/>
      <c r="F36" s="91"/>
      <c r="G36" s="91"/>
      <c r="H36" s="91"/>
      <c r="I36" s="91"/>
    </row>
  </sheetData>
  <mergeCells count="23">
    <mergeCell ref="A30:A31"/>
    <mergeCell ref="B30:B31"/>
    <mergeCell ref="B36:I36"/>
    <mergeCell ref="A23:A24"/>
    <mergeCell ref="B23:B24"/>
    <mergeCell ref="A25:A26"/>
    <mergeCell ref="B25:B26"/>
    <mergeCell ref="A27:A28"/>
    <mergeCell ref="B27:B28"/>
    <mergeCell ref="A14:A16"/>
    <mergeCell ref="B14:B16"/>
    <mergeCell ref="A18:A19"/>
    <mergeCell ref="B18:B19"/>
    <mergeCell ref="A21:A22"/>
    <mergeCell ref="B21:B22"/>
    <mergeCell ref="A2:T2"/>
    <mergeCell ref="A3:A13"/>
    <mergeCell ref="B3:B13"/>
    <mergeCell ref="C3:T3"/>
    <mergeCell ref="C4:D4"/>
    <mergeCell ref="C5:D6"/>
    <mergeCell ref="C7:D7"/>
    <mergeCell ref="C8:D9"/>
  </mergeCells>
  <pageMargins left="0.39374999999999999" right="0.39374999999999999" top="0.39374999999999999" bottom="0.39374999999999999" header="0.511811023622047" footer="0.511811023622047"/>
  <pageSetup paperSize="9" orientation="landscape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J21"/>
  <sheetViews>
    <sheetView zoomScale="65" zoomScaleNormal="65" workbookViewId="0">
      <selection activeCell="K24" sqref="K24"/>
    </sheetView>
  </sheetViews>
  <sheetFormatPr defaultColWidth="9.125" defaultRowHeight="18"/>
  <cols>
    <col min="1" max="1" width="6.375" style="16" customWidth="1"/>
    <col min="2" max="2" width="15.75" style="16" customWidth="1"/>
    <col min="3" max="3" width="16.375" style="16" customWidth="1"/>
    <col min="4" max="4" width="12" style="16" customWidth="1"/>
    <col min="5" max="1021" width="9.125" style="16"/>
    <col min="1022" max="1022" width="9.125" style="58"/>
    <col min="1023" max="1024" width="9.125" style="70"/>
  </cols>
  <sheetData>
    <row r="1" spans="1:21" ht="26.1" customHeight="1">
      <c r="P1" s="82"/>
      <c r="Q1" s="18"/>
      <c r="R1" s="18"/>
      <c r="S1" s="18"/>
      <c r="T1" s="18"/>
      <c r="U1" s="32" t="s">
        <v>194</v>
      </c>
    </row>
    <row r="2" spans="1:21" ht="70.5" customHeight="1">
      <c r="A2" s="9" t="s">
        <v>195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</row>
    <row r="3" spans="1:21" ht="32.85" customHeight="1">
      <c r="A3" s="13" t="s">
        <v>2</v>
      </c>
      <c r="B3" s="13" t="s">
        <v>3</v>
      </c>
      <c r="C3" s="12" t="s">
        <v>196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</row>
    <row r="4" spans="1:21">
      <c r="A4" s="13"/>
      <c r="B4" s="13"/>
      <c r="C4" s="12" t="s">
        <v>64</v>
      </c>
      <c r="D4" s="12"/>
      <c r="E4" s="21">
        <v>1</v>
      </c>
      <c r="F4" s="21">
        <v>2</v>
      </c>
      <c r="G4" s="21">
        <v>3</v>
      </c>
      <c r="H4" s="21">
        <v>4</v>
      </c>
      <c r="I4" s="21">
        <v>5</v>
      </c>
      <c r="J4" s="21">
        <v>6</v>
      </c>
      <c r="K4" s="21">
        <v>7</v>
      </c>
      <c r="L4" s="21">
        <v>8</v>
      </c>
      <c r="M4" s="21">
        <v>9</v>
      </c>
      <c r="N4" s="21">
        <v>10</v>
      </c>
      <c r="O4" s="21">
        <v>11</v>
      </c>
      <c r="P4" s="21">
        <v>12</v>
      </c>
      <c r="Q4" s="21">
        <v>13</v>
      </c>
      <c r="R4" s="21">
        <v>14</v>
      </c>
      <c r="S4" s="21">
        <v>15</v>
      </c>
      <c r="T4" s="21">
        <v>16</v>
      </c>
      <c r="U4" s="21">
        <v>17</v>
      </c>
    </row>
    <row r="5" spans="1:21" ht="17.45" customHeight="1">
      <c r="A5" s="13"/>
      <c r="B5" s="13"/>
      <c r="C5" s="13" t="s">
        <v>197</v>
      </c>
      <c r="D5" s="12">
        <v>340</v>
      </c>
      <c r="E5" s="46" t="s">
        <v>66</v>
      </c>
      <c r="F5" s="46" t="s">
        <v>67</v>
      </c>
      <c r="G5" s="46" t="s">
        <v>68</v>
      </c>
      <c r="H5" s="46" t="s">
        <v>69</v>
      </c>
      <c r="I5" s="46" t="s">
        <v>70</v>
      </c>
      <c r="J5" s="46" t="s">
        <v>71</v>
      </c>
      <c r="K5" s="46" t="s">
        <v>72</v>
      </c>
      <c r="L5" s="46" t="s">
        <v>73</v>
      </c>
      <c r="M5" s="46" t="s">
        <v>155</v>
      </c>
      <c r="N5" s="47" t="s">
        <v>75</v>
      </c>
      <c r="O5" s="46" t="s">
        <v>76</v>
      </c>
      <c r="P5" s="46" t="s">
        <v>77</v>
      </c>
      <c r="Q5" s="46" t="s">
        <v>78</v>
      </c>
      <c r="R5" s="46" t="s">
        <v>79</v>
      </c>
      <c r="S5" s="47" t="s">
        <v>80</v>
      </c>
      <c r="T5" s="47" t="s">
        <v>81</v>
      </c>
      <c r="U5" s="46" t="s">
        <v>82</v>
      </c>
    </row>
    <row r="6" spans="1:21">
      <c r="A6" s="13"/>
      <c r="B6" s="13"/>
      <c r="C6" s="13"/>
      <c r="D6" s="12"/>
      <c r="E6" s="46" t="s">
        <v>83</v>
      </c>
      <c r="F6" s="46" t="s">
        <v>84</v>
      </c>
      <c r="G6" s="46" t="s">
        <v>85</v>
      </c>
      <c r="H6" s="46" t="s">
        <v>86</v>
      </c>
      <c r="I6" s="46" t="s">
        <v>87</v>
      </c>
      <c r="J6" s="46" t="s">
        <v>162</v>
      </c>
      <c r="K6" s="46" t="s">
        <v>89</v>
      </c>
      <c r="L6" s="46" t="s">
        <v>163</v>
      </c>
      <c r="M6" s="46" t="s">
        <v>114</v>
      </c>
      <c r="N6" s="46" t="s">
        <v>92</v>
      </c>
      <c r="O6" s="46" t="s">
        <v>93</v>
      </c>
      <c r="P6" s="46" t="s">
        <v>94</v>
      </c>
      <c r="Q6" s="46" t="s">
        <v>95</v>
      </c>
      <c r="R6" s="46" t="s">
        <v>96</v>
      </c>
      <c r="S6" s="46" t="s">
        <v>198</v>
      </c>
      <c r="T6" s="46" t="s">
        <v>98</v>
      </c>
      <c r="U6" s="46" t="s">
        <v>99</v>
      </c>
    </row>
    <row r="7" spans="1:21" ht="17.45" customHeight="1">
      <c r="A7" s="13"/>
      <c r="B7" s="13"/>
      <c r="C7" s="13" t="s">
        <v>199</v>
      </c>
      <c r="D7" s="12">
        <v>170</v>
      </c>
      <c r="E7" s="46" t="s">
        <v>66</v>
      </c>
      <c r="F7" s="46" t="s">
        <v>67</v>
      </c>
      <c r="G7" s="46" t="s">
        <v>68</v>
      </c>
      <c r="H7" s="46" t="s">
        <v>69</v>
      </c>
      <c r="I7" s="46" t="s">
        <v>70</v>
      </c>
      <c r="J7" s="46" t="s">
        <v>71</v>
      </c>
      <c r="K7" s="46" t="s">
        <v>72</v>
      </c>
      <c r="L7" s="46" t="s">
        <v>73</v>
      </c>
      <c r="M7" s="46" t="s">
        <v>155</v>
      </c>
      <c r="N7" s="47" t="s">
        <v>75</v>
      </c>
      <c r="O7" s="46" t="s">
        <v>76</v>
      </c>
      <c r="P7" s="46" t="s">
        <v>77</v>
      </c>
      <c r="Q7" s="46" t="s">
        <v>78</v>
      </c>
      <c r="R7" s="46" t="s">
        <v>79</v>
      </c>
      <c r="S7" s="47" t="s">
        <v>80</v>
      </c>
      <c r="T7" s="47" t="s">
        <v>81</v>
      </c>
      <c r="U7" s="46" t="s">
        <v>82</v>
      </c>
    </row>
    <row r="8" spans="1:21">
      <c r="A8" s="13"/>
      <c r="B8" s="13"/>
      <c r="C8" s="13"/>
      <c r="D8" s="12"/>
      <c r="E8" s="46" t="s">
        <v>83</v>
      </c>
      <c r="F8" s="46" t="s">
        <v>200</v>
      </c>
      <c r="G8" s="46" t="s">
        <v>201</v>
      </c>
      <c r="H8" s="46" t="s">
        <v>202</v>
      </c>
      <c r="I8" s="46" t="s">
        <v>203</v>
      </c>
      <c r="J8" s="46" t="s">
        <v>162</v>
      </c>
      <c r="K8" s="46" t="s">
        <v>204</v>
      </c>
      <c r="L8" s="46" t="s">
        <v>205</v>
      </c>
      <c r="M8" s="46" t="s">
        <v>206</v>
      </c>
      <c r="N8" s="46" t="s">
        <v>207</v>
      </c>
      <c r="O8" s="46" t="s">
        <v>208</v>
      </c>
      <c r="P8" s="46" t="s">
        <v>209</v>
      </c>
      <c r="Q8" s="46" t="s">
        <v>210</v>
      </c>
      <c r="R8" s="46" t="s">
        <v>211</v>
      </c>
      <c r="S8" s="46" t="s">
        <v>212</v>
      </c>
      <c r="T8" s="46" t="s">
        <v>213</v>
      </c>
      <c r="U8" s="46" t="s">
        <v>214</v>
      </c>
    </row>
    <row r="9" spans="1:21" ht="36">
      <c r="A9" s="89">
        <v>1</v>
      </c>
      <c r="B9" s="90" t="s">
        <v>215</v>
      </c>
      <c r="C9" s="29">
        <f t="shared" ref="C9:C20" si="0">SUM(E9:U9)</f>
        <v>63</v>
      </c>
      <c r="D9" s="29" t="s">
        <v>132</v>
      </c>
      <c r="E9" s="52">
        <v>3</v>
      </c>
      <c r="F9" s="52">
        <v>4</v>
      </c>
      <c r="G9" s="52">
        <v>3</v>
      </c>
      <c r="H9" s="52">
        <v>4</v>
      </c>
      <c r="I9" s="52">
        <v>4</v>
      </c>
      <c r="J9" s="52">
        <v>4</v>
      </c>
      <c r="K9" s="52">
        <v>3</v>
      </c>
      <c r="L9" s="52">
        <v>4</v>
      </c>
      <c r="M9" s="52">
        <v>4</v>
      </c>
      <c r="N9" s="52">
        <v>4</v>
      </c>
      <c r="O9" s="52">
        <v>3</v>
      </c>
      <c r="P9" s="52">
        <v>4</v>
      </c>
      <c r="Q9" s="52">
        <v>4</v>
      </c>
      <c r="R9" s="52">
        <v>3</v>
      </c>
      <c r="S9" s="52">
        <v>4</v>
      </c>
      <c r="T9" s="52">
        <v>4</v>
      </c>
      <c r="U9" s="52">
        <v>4</v>
      </c>
    </row>
    <row r="10" spans="1:21" ht="36">
      <c r="A10" s="89"/>
      <c r="B10" s="90"/>
      <c r="C10" s="29">
        <f t="shared" si="0"/>
        <v>34</v>
      </c>
      <c r="D10" s="29" t="s">
        <v>133</v>
      </c>
      <c r="E10" s="52">
        <v>2</v>
      </c>
      <c r="F10" s="52">
        <v>2</v>
      </c>
      <c r="G10" s="52">
        <v>2</v>
      </c>
      <c r="H10" s="52">
        <v>2</v>
      </c>
      <c r="I10" s="52">
        <v>2</v>
      </c>
      <c r="J10" s="52">
        <v>2</v>
      </c>
      <c r="K10" s="52">
        <v>2</v>
      </c>
      <c r="L10" s="52">
        <v>2</v>
      </c>
      <c r="M10" s="52">
        <v>2</v>
      </c>
      <c r="N10" s="52">
        <v>2</v>
      </c>
      <c r="O10" s="52">
        <v>2</v>
      </c>
      <c r="P10" s="52">
        <v>2</v>
      </c>
      <c r="Q10" s="52">
        <v>2</v>
      </c>
      <c r="R10" s="52">
        <v>2</v>
      </c>
      <c r="S10" s="52">
        <v>2</v>
      </c>
      <c r="T10" s="52">
        <v>2</v>
      </c>
      <c r="U10" s="52">
        <v>2</v>
      </c>
    </row>
    <row r="11" spans="1:21" ht="36">
      <c r="A11" s="89">
        <v>2</v>
      </c>
      <c r="B11" s="90" t="s">
        <v>216</v>
      </c>
      <c r="C11" s="29">
        <f t="shared" si="0"/>
        <v>56</v>
      </c>
      <c r="D11" s="29" t="s">
        <v>132</v>
      </c>
      <c r="E11" s="52">
        <v>2</v>
      </c>
      <c r="F11" s="52">
        <v>3</v>
      </c>
      <c r="G11" s="52">
        <v>4</v>
      </c>
      <c r="H11" s="52">
        <v>3</v>
      </c>
      <c r="I11" s="52">
        <v>4</v>
      </c>
      <c r="J11" s="52">
        <v>3</v>
      </c>
      <c r="K11" s="52">
        <v>3</v>
      </c>
      <c r="L11" s="52">
        <v>4</v>
      </c>
      <c r="M11" s="52">
        <v>3</v>
      </c>
      <c r="N11" s="52">
        <v>4</v>
      </c>
      <c r="O11" s="52">
        <v>4</v>
      </c>
      <c r="P11" s="52">
        <v>3</v>
      </c>
      <c r="Q11" s="52">
        <v>2</v>
      </c>
      <c r="R11" s="52">
        <v>4</v>
      </c>
      <c r="S11" s="52">
        <v>3</v>
      </c>
      <c r="T11" s="52">
        <v>3</v>
      </c>
      <c r="U11" s="52">
        <v>4</v>
      </c>
    </row>
    <row r="12" spans="1:21" ht="36">
      <c r="A12" s="89"/>
      <c r="B12" s="90"/>
      <c r="C12" s="29">
        <f t="shared" si="0"/>
        <v>24</v>
      </c>
      <c r="D12" s="29" t="s">
        <v>133</v>
      </c>
      <c r="E12" s="52">
        <v>2</v>
      </c>
      <c r="F12" s="52">
        <v>1</v>
      </c>
      <c r="G12" s="52">
        <v>2</v>
      </c>
      <c r="H12" s="52">
        <v>1</v>
      </c>
      <c r="I12" s="52">
        <v>1</v>
      </c>
      <c r="J12" s="52">
        <v>2</v>
      </c>
      <c r="K12" s="52">
        <v>1</v>
      </c>
      <c r="L12" s="52">
        <v>2</v>
      </c>
      <c r="M12" s="52">
        <v>2</v>
      </c>
      <c r="N12" s="52">
        <v>2</v>
      </c>
      <c r="O12" s="52">
        <v>2</v>
      </c>
      <c r="P12" s="52">
        <v>1</v>
      </c>
      <c r="Q12" s="52">
        <v>1</v>
      </c>
      <c r="R12" s="52">
        <v>1</v>
      </c>
      <c r="S12" s="52">
        <v>1</v>
      </c>
      <c r="T12" s="52">
        <v>1</v>
      </c>
      <c r="U12" s="52">
        <v>1</v>
      </c>
    </row>
    <row r="13" spans="1:21" ht="36">
      <c r="A13" s="89">
        <v>4</v>
      </c>
      <c r="B13" s="90" t="s">
        <v>217</v>
      </c>
      <c r="C13" s="29">
        <f t="shared" si="0"/>
        <v>119</v>
      </c>
      <c r="D13" s="29" t="s">
        <v>132</v>
      </c>
      <c r="E13" s="52">
        <v>9</v>
      </c>
      <c r="F13" s="52">
        <v>5</v>
      </c>
      <c r="G13" s="52">
        <v>7</v>
      </c>
      <c r="H13" s="52">
        <v>7</v>
      </c>
      <c r="I13" s="52">
        <v>5</v>
      </c>
      <c r="J13" s="52">
        <v>7</v>
      </c>
      <c r="K13" s="52">
        <v>9</v>
      </c>
      <c r="L13" s="52">
        <v>7</v>
      </c>
      <c r="M13" s="52">
        <v>7</v>
      </c>
      <c r="N13" s="52">
        <v>7</v>
      </c>
      <c r="O13" s="52">
        <v>7</v>
      </c>
      <c r="P13" s="52">
        <v>6</v>
      </c>
      <c r="Q13" s="52">
        <v>8</v>
      </c>
      <c r="R13" s="52">
        <v>7</v>
      </c>
      <c r="S13" s="52">
        <v>7</v>
      </c>
      <c r="T13" s="52">
        <v>8</v>
      </c>
      <c r="U13" s="52">
        <v>6</v>
      </c>
    </row>
    <row r="14" spans="1:21" ht="36">
      <c r="A14" s="89"/>
      <c r="B14" s="90"/>
      <c r="C14" s="29">
        <f t="shared" si="0"/>
        <v>55</v>
      </c>
      <c r="D14" s="29" t="s">
        <v>133</v>
      </c>
      <c r="E14" s="52">
        <v>3</v>
      </c>
      <c r="F14" s="52">
        <v>3</v>
      </c>
      <c r="G14" s="52">
        <v>3</v>
      </c>
      <c r="H14" s="52">
        <v>3</v>
      </c>
      <c r="I14" s="52">
        <v>3</v>
      </c>
      <c r="J14" s="52">
        <v>3</v>
      </c>
      <c r="K14" s="52">
        <v>4</v>
      </c>
      <c r="L14" s="52">
        <v>3</v>
      </c>
      <c r="M14" s="52">
        <v>3</v>
      </c>
      <c r="N14" s="52">
        <v>3</v>
      </c>
      <c r="O14" s="52">
        <v>3</v>
      </c>
      <c r="P14" s="52">
        <v>3</v>
      </c>
      <c r="Q14" s="52">
        <v>3</v>
      </c>
      <c r="R14" s="52">
        <v>4</v>
      </c>
      <c r="S14" s="52">
        <v>4</v>
      </c>
      <c r="T14" s="52">
        <v>4</v>
      </c>
      <c r="U14" s="52">
        <v>3</v>
      </c>
    </row>
    <row r="15" spans="1:21" ht="36">
      <c r="A15" s="89">
        <v>5</v>
      </c>
      <c r="B15" s="90" t="s">
        <v>218</v>
      </c>
      <c r="C15" s="29">
        <f t="shared" si="0"/>
        <v>27</v>
      </c>
      <c r="D15" s="29" t="s">
        <v>132</v>
      </c>
      <c r="E15" s="52">
        <v>2</v>
      </c>
      <c r="F15" s="52">
        <v>2</v>
      </c>
      <c r="G15" s="52">
        <v>2</v>
      </c>
      <c r="H15" s="52">
        <v>2</v>
      </c>
      <c r="I15" s="52">
        <v>2</v>
      </c>
      <c r="J15" s="52">
        <v>1</v>
      </c>
      <c r="K15" s="52">
        <v>1</v>
      </c>
      <c r="L15" s="52">
        <v>1</v>
      </c>
      <c r="M15" s="52">
        <v>2</v>
      </c>
      <c r="N15" s="52">
        <v>1</v>
      </c>
      <c r="O15" s="52">
        <v>2</v>
      </c>
      <c r="P15" s="52">
        <v>2</v>
      </c>
      <c r="Q15" s="52">
        <v>1</v>
      </c>
      <c r="R15" s="52">
        <v>2</v>
      </c>
      <c r="S15" s="52">
        <v>2</v>
      </c>
      <c r="T15" s="52">
        <v>1</v>
      </c>
      <c r="U15" s="52">
        <v>1</v>
      </c>
    </row>
    <row r="16" spans="1:21" ht="36">
      <c r="A16" s="89"/>
      <c r="B16" s="90"/>
      <c r="C16" s="29">
        <f t="shared" si="0"/>
        <v>18</v>
      </c>
      <c r="D16" s="29" t="s">
        <v>133</v>
      </c>
      <c r="E16" s="52">
        <v>1</v>
      </c>
      <c r="F16" s="52">
        <v>1</v>
      </c>
      <c r="G16" s="52">
        <v>1</v>
      </c>
      <c r="H16" s="52">
        <v>2</v>
      </c>
      <c r="I16" s="52">
        <v>1</v>
      </c>
      <c r="J16" s="52">
        <v>1</v>
      </c>
      <c r="K16" s="52">
        <v>1</v>
      </c>
      <c r="L16" s="52">
        <v>1</v>
      </c>
      <c r="M16" s="52">
        <v>1</v>
      </c>
      <c r="N16" s="52">
        <v>1</v>
      </c>
      <c r="O16" s="52">
        <v>1</v>
      </c>
      <c r="P16" s="52">
        <v>1</v>
      </c>
      <c r="Q16" s="52">
        <v>1</v>
      </c>
      <c r="R16" s="52">
        <v>1</v>
      </c>
      <c r="S16" s="52">
        <v>1</v>
      </c>
      <c r="T16" s="52">
        <v>1</v>
      </c>
      <c r="U16" s="52">
        <v>1</v>
      </c>
    </row>
    <row r="17" spans="1:21" ht="36">
      <c r="A17" s="89">
        <v>6</v>
      </c>
      <c r="B17" s="90" t="s">
        <v>219</v>
      </c>
      <c r="C17" s="29">
        <f t="shared" si="0"/>
        <v>41</v>
      </c>
      <c r="D17" s="29" t="s">
        <v>132</v>
      </c>
      <c r="E17" s="52">
        <v>3</v>
      </c>
      <c r="F17" s="52">
        <v>4</v>
      </c>
      <c r="G17" s="52">
        <v>2</v>
      </c>
      <c r="H17" s="52">
        <v>2</v>
      </c>
      <c r="I17" s="52">
        <v>2</v>
      </c>
      <c r="J17" s="52">
        <v>3</v>
      </c>
      <c r="K17" s="52">
        <v>2</v>
      </c>
      <c r="L17" s="52">
        <v>2</v>
      </c>
      <c r="M17" s="52">
        <v>2</v>
      </c>
      <c r="N17" s="52">
        <v>2</v>
      </c>
      <c r="O17" s="52">
        <v>2</v>
      </c>
      <c r="P17" s="52">
        <v>3</v>
      </c>
      <c r="Q17" s="52">
        <v>3</v>
      </c>
      <c r="R17" s="52">
        <v>2</v>
      </c>
      <c r="S17" s="52">
        <v>2</v>
      </c>
      <c r="T17" s="52">
        <v>2</v>
      </c>
      <c r="U17" s="52">
        <v>3</v>
      </c>
    </row>
    <row r="18" spans="1:21" ht="36">
      <c r="A18" s="89"/>
      <c r="B18" s="90"/>
      <c r="C18" s="29">
        <f t="shared" si="0"/>
        <v>22</v>
      </c>
      <c r="D18" s="29" t="s">
        <v>133</v>
      </c>
      <c r="E18" s="52">
        <v>1</v>
      </c>
      <c r="F18" s="52">
        <v>2</v>
      </c>
      <c r="G18" s="52">
        <v>1</v>
      </c>
      <c r="H18" s="52">
        <v>1</v>
      </c>
      <c r="I18" s="52">
        <v>2</v>
      </c>
      <c r="J18" s="52">
        <v>1</v>
      </c>
      <c r="K18" s="52">
        <v>1</v>
      </c>
      <c r="L18" s="52">
        <v>1</v>
      </c>
      <c r="M18" s="52">
        <v>1</v>
      </c>
      <c r="N18" s="52">
        <v>1</v>
      </c>
      <c r="O18" s="52">
        <v>1</v>
      </c>
      <c r="P18" s="52">
        <v>2</v>
      </c>
      <c r="Q18" s="52">
        <v>2</v>
      </c>
      <c r="R18" s="52">
        <v>1</v>
      </c>
      <c r="S18" s="52">
        <v>1</v>
      </c>
      <c r="T18" s="52">
        <v>1</v>
      </c>
      <c r="U18" s="52">
        <v>2</v>
      </c>
    </row>
    <row r="19" spans="1:21" ht="36">
      <c r="A19" s="89">
        <v>7</v>
      </c>
      <c r="B19" s="90" t="s">
        <v>220</v>
      </c>
      <c r="C19" s="29">
        <f t="shared" si="0"/>
        <v>34</v>
      </c>
      <c r="D19" s="29" t="s">
        <v>132</v>
      </c>
      <c r="E19" s="52">
        <v>1</v>
      </c>
      <c r="F19" s="52">
        <v>2</v>
      </c>
      <c r="G19" s="52">
        <v>2</v>
      </c>
      <c r="H19" s="52">
        <v>2</v>
      </c>
      <c r="I19" s="52">
        <v>3</v>
      </c>
      <c r="J19" s="52">
        <v>2</v>
      </c>
      <c r="K19" s="52">
        <v>2</v>
      </c>
      <c r="L19" s="52">
        <v>2</v>
      </c>
      <c r="M19" s="52">
        <v>2</v>
      </c>
      <c r="N19" s="52">
        <v>2</v>
      </c>
      <c r="O19" s="52">
        <v>2</v>
      </c>
      <c r="P19" s="52">
        <v>2</v>
      </c>
      <c r="Q19" s="52">
        <v>2</v>
      </c>
      <c r="R19" s="52">
        <v>2</v>
      </c>
      <c r="S19" s="52">
        <v>2</v>
      </c>
      <c r="T19" s="52">
        <v>2</v>
      </c>
      <c r="U19" s="52">
        <v>2</v>
      </c>
    </row>
    <row r="20" spans="1:21" ht="36">
      <c r="A20" s="89"/>
      <c r="B20" s="90"/>
      <c r="C20" s="29">
        <f t="shared" si="0"/>
        <v>17</v>
      </c>
      <c r="D20" s="29" t="s">
        <v>133</v>
      </c>
      <c r="E20" s="52">
        <v>1</v>
      </c>
      <c r="F20" s="52">
        <v>1</v>
      </c>
      <c r="G20" s="52">
        <v>1</v>
      </c>
      <c r="H20" s="52">
        <v>1</v>
      </c>
      <c r="I20" s="52">
        <v>1</v>
      </c>
      <c r="J20" s="52">
        <v>1</v>
      </c>
      <c r="K20" s="52">
        <v>1</v>
      </c>
      <c r="L20" s="52">
        <v>1</v>
      </c>
      <c r="M20" s="52">
        <v>1</v>
      </c>
      <c r="N20" s="52">
        <v>1</v>
      </c>
      <c r="O20" s="52">
        <v>1</v>
      </c>
      <c r="P20" s="52">
        <v>1</v>
      </c>
      <c r="Q20" s="52">
        <v>1</v>
      </c>
      <c r="R20" s="52">
        <v>1</v>
      </c>
      <c r="S20" s="52">
        <v>1</v>
      </c>
      <c r="T20" s="52">
        <v>1</v>
      </c>
      <c r="U20" s="52">
        <v>1</v>
      </c>
    </row>
    <row r="21" spans="1:21">
      <c r="A21" s="83"/>
      <c r="B21" s="84"/>
      <c r="C21" s="37">
        <f>SUM(C9:C20)</f>
        <v>510</v>
      </c>
      <c r="D21" s="37"/>
      <c r="E21" s="37">
        <f t="shared" ref="E21:U21" si="1">SUM(E9:E20)</f>
        <v>30</v>
      </c>
      <c r="F21" s="37">
        <f t="shared" si="1"/>
        <v>30</v>
      </c>
      <c r="G21" s="37">
        <f t="shared" si="1"/>
        <v>30</v>
      </c>
      <c r="H21" s="37">
        <f t="shared" si="1"/>
        <v>30</v>
      </c>
      <c r="I21" s="37">
        <f t="shared" si="1"/>
        <v>30</v>
      </c>
      <c r="J21" s="37">
        <f t="shared" si="1"/>
        <v>30</v>
      </c>
      <c r="K21" s="37">
        <f t="shared" si="1"/>
        <v>30</v>
      </c>
      <c r="L21" s="37">
        <f t="shared" si="1"/>
        <v>30</v>
      </c>
      <c r="M21" s="37">
        <f t="shared" si="1"/>
        <v>30</v>
      </c>
      <c r="N21" s="37">
        <f t="shared" si="1"/>
        <v>30</v>
      </c>
      <c r="O21" s="37">
        <f t="shared" si="1"/>
        <v>30</v>
      </c>
      <c r="P21" s="37">
        <f t="shared" si="1"/>
        <v>30</v>
      </c>
      <c r="Q21" s="37">
        <f t="shared" si="1"/>
        <v>30</v>
      </c>
      <c r="R21" s="37">
        <f t="shared" si="1"/>
        <v>30</v>
      </c>
      <c r="S21" s="37">
        <f t="shared" si="1"/>
        <v>30</v>
      </c>
      <c r="T21" s="37">
        <f t="shared" si="1"/>
        <v>30</v>
      </c>
      <c r="U21" s="37">
        <f t="shared" si="1"/>
        <v>30</v>
      </c>
    </row>
  </sheetData>
  <mergeCells count="21">
    <mergeCell ref="A15:A16"/>
    <mergeCell ref="B15:B16"/>
    <mergeCell ref="A17:A18"/>
    <mergeCell ref="B17:B18"/>
    <mergeCell ref="A19:A20"/>
    <mergeCell ref="B19:B20"/>
    <mergeCell ref="A9:A10"/>
    <mergeCell ref="B9:B10"/>
    <mergeCell ref="A11:A12"/>
    <mergeCell ref="B11:B12"/>
    <mergeCell ref="A13:A14"/>
    <mergeCell ref="B13:B14"/>
    <mergeCell ref="A2:U2"/>
    <mergeCell ref="A3:A8"/>
    <mergeCell ref="B3:B8"/>
    <mergeCell ref="C3:U3"/>
    <mergeCell ref="C4:D4"/>
    <mergeCell ref="C5:C6"/>
    <mergeCell ref="D5:D6"/>
    <mergeCell ref="C7:C8"/>
    <mergeCell ref="D7:D8"/>
  </mergeCells>
  <pageMargins left="0.39374999999999999" right="0.39374999999999999" top="0.39374999999999999" bottom="0.39374999999999999" header="0.511811023622047" footer="0.511811023622047"/>
  <pageSetup paperSize="9" orientation="landscape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J16"/>
  <sheetViews>
    <sheetView zoomScale="65" zoomScaleNormal="65" workbookViewId="0">
      <selection activeCell="B11" sqref="B11"/>
    </sheetView>
  </sheetViews>
  <sheetFormatPr defaultColWidth="9.125" defaultRowHeight="18"/>
  <cols>
    <col min="1" max="1" width="6.375" style="78" customWidth="1"/>
    <col min="2" max="2" width="14.625" style="78" customWidth="1"/>
    <col min="3" max="5" width="9" style="78" customWidth="1"/>
    <col min="6" max="20" width="9.375" style="78" customWidth="1"/>
    <col min="21" max="1024" width="9.125" style="16"/>
  </cols>
  <sheetData>
    <row r="1" spans="1:20" ht="26.1" customHeight="1">
      <c r="Q1" s="18"/>
      <c r="R1" s="18"/>
      <c r="S1" s="18"/>
      <c r="T1" s="32" t="s">
        <v>221</v>
      </c>
    </row>
    <row r="2" spans="1:20" ht="48.6" customHeight="1">
      <c r="A2" s="92" t="s">
        <v>222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</row>
    <row r="3" spans="1:20" ht="25.9" customHeight="1">
      <c r="A3" s="13" t="s">
        <v>2</v>
      </c>
      <c r="B3" s="13" t="s">
        <v>223</v>
      </c>
      <c r="C3" s="12" t="s">
        <v>224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</row>
    <row r="4" spans="1:20" ht="15" customHeight="1">
      <c r="A4" s="13"/>
      <c r="B4" s="13"/>
      <c r="C4" s="88" t="s">
        <v>64</v>
      </c>
      <c r="D4" s="88"/>
      <c r="E4" s="88"/>
      <c r="F4" s="21">
        <v>1</v>
      </c>
      <c r="G4" s="21">
        <v>2</v>
      </c>
      <c r="H4" s="21">
        <v>3</v>
      </c>
      <c r="I4" s="21">
        <v>4</v>
      </c>
      <c r="J4" s="21">
        <v>5</v>
      </c>
      <c r="K4" s="21">
        <v>6</v>
      </c>
      <c r="L4" s="21">
        <v>7</v>
      </c>
      <c r="M4" s="21">
        <v>8</v>
      </c>
      <c r="N4" s="21">
        <v>9</v>
      </c>
      <c r="O4" s="21">
        <v>10</v>
      </c>
      <c r="P4" s="21">
        <v>11</v>
      </c>
      <c r="Q4" s="21">
        <v>12</v>
      </c>
      <c r="R4" s="21">
        <v>13</v>
      </c>
      <c r="S4" s="21">
        <v>14</v>
      </c>
      <c r="T4" s="21">
        <v>15</v>
      </c>
    </row>
    <row r="5" spans="1:20" ht="15" customHeight="1">
      <c r="A5" s="13"/>
      <c r="B5" s="13"/>
      <c r="C5" s="13" t="s">
        <v>225</v>
      </c>
      <c r="D5" s="13"/>
      <c r="E5" s="13"/>
      <c r="F5" s="46" t="s">
        <v>66</v>
      </c>
      <c r="G5" s="46" t="s">
        <v>67</v>
      </c>
      <c r="H5" s="46" t="s">
        <v>68</v>
      </c>
      <c r="I5" s="46" t="s">
        <v>69</v>
      </c>
      <c r="J5" s="46" t="s">
        <v>70</v>
      </c>
      <c r="K5" s="46" t="s">
        <v>71</v>
      </c>
      <c r="L5" s="46" t="s">
        <v>72</v>
      </c>
      <c r="M5" s="46" t="s">
        <v>73</v>
      </c>
      <c r="N5" s="46" t="s">
        <v>155</v>
      </c>
      <c r="O5" s="46" t="s">
        <v>75</v>
      </c>
      <c r="P5" s="46" t="s">
        <v>78</v>
      </c>
      <c r="Q5" s="47" t="s">
        <v>79</v>
      </c>
      <c r="R5" s="47" t="s">
        <v>80</v>
      </c>
      <c r="S5" s="46" t="s">
        <v>81</v>
      </c>
      <c r="T5" s="46" t="s">
        <v>82</v>
      </c>
    </row>
    <row r="6" spans="1:20">
      <c r="A6" s="13"/>
      <c r="B6" s="13"/>
      <c r="C6" s="13"/>
      <c r="D6" s="13"/>
      <c r="E6" s="13"/>
      <c r="F6" s="46" t="s">
        <v>83</v>
      </c>
      <c r="G6" s="46" t="s">
        <v>84</v>
      </c>
      <c r="H6" s="46" t="s">
        <v>85</v>
      </c>
      <c r="I6" s="46" t="s">
        <v>86</v>
      </c>
      <c r="J6" s="46" t="s">
        <v>87</v>
      </c>
      <c r="K6" s="46" t="s">
        <v>162</v>
      </c>
      <c r="L6" s="46" t="s">
        <v>89</v>
      </c>
      <c r="M6" s="46" t="s">
        <v>163</v>
      </c>
      <c r="N6" s="46" t="s">
        <v>114</v>
      </c>
      <c r="O6" s="46" t="s">
        <v>92</v>
      </c>
      <c r="P6" s="46" t="s">
        <v>95</v>
      </c>
      <c r="Q6" s="46" t="s">
        <v>96</v>
      </c>
      <c r="R6" s="46" t="s">
        <v>198</v>
      </c>
      <c r="S6" s="46" t="s">
        <v>98</v>
      </c>
      <c r="T6" s="46" t="s">
        <v>99</v>
      </c>
    </row>
    <row r="7" spans="1:20" ht="20.100000000000001" customHeight="1">
      <c r="A7" s="13"/>
      <c r="B7" s="13"/>
      <c r="C7" s="13" t="s">
        <v>226</v>
      </c>
      <c r="D7" s="13" t="s">
        <v>227</v>
      </c>
      <c r="E7" s="13"/>
      <c r="F7" s="93" t="s">
        <v>228</v>
      </c>
      <c r="G7" s="93" t="s">
        <v>228</v>
      </c>
      <c r="H7" s="93" t="s">
        <v>228</v>
      </c>
      <c r="I7" s="93" t="s">
        <v>228</v>
      </c>
      <c r="J7" s="93" t="s">
        <v>228</v>
      </c>
      <c r="K7" s="93" t="s">
        <v>228</v>
      </c>
      <c r="L7" s="93" t="s">
        <v>228</v>
      </c>
      <c r="M7" s="93" t="s">
        <v>229</v>
      </c>
      <c r="N7" s="93" t="s">
        <v>229</v>
      </c>
      <c r="O7" s="93" t="s">
        <v>229</v>
      </c>
      <c r="P7" s="93" t="s">
        <v>228</v>
      </c>
      <c r="Q7" s="93" t="s">
        <v>228</v>
      </c>
      <c r="R7" s="93" t="s">
        <v>228</v>
      </c>
      <c r="S7" s="93" t="s">
        <v>228</v>
      </c>
      <c r="T7" s="93" t="s">
        <v>228</v>
      </c>
    </row>
    <row r="8" spans="1:20" ht="36">
      <c r="A8" s="13"/>
      <c r="B8" s="13"/>
      <c r="C8" s="13"/>
      <c r="D8" s="20" t="s">
        <v>228</v>
      </c>
      <c r="E8" s="20" t="s">
        <v>230</v>
      </c>
      <c r="F8" s="93"/>
      <c r="G8" s="93"/>
      <c r="H8" s="93"/>
      <c r="I8" s="93"/>
      <c r="J8" s="93"/>
      <c r="K8" s="93"/>
      <c r="L8" s="93"/>
      <c r="M8" s="93"/>
      <c r="N8" s="93"/>
      <c r="O8" s="93"/>
      <c r="P8" s="93"/>
      <c r="Q8" s="93"/>
      <c r="R8" s="93"/>
      <c r="S8" s="93"/>
      <c r="T8" s="93"/>
    </row>
    <row r="9" spans="1:20" ht="49.5" customHeight="1">
      <c r="A9" s="25">
        <v>1</v>
      </c>
      <c r="B9" s="79" t="s">
        <v>231</v>
      </c>
      <c r="C9" s="22">
        <f>D9+E9</f>
        <v>450</v>
      </c>
      <c r="D9" s="22">
        <f>SUM(F9:L9)+SUM(P9:T9)</f>
        <v>360</v>
      </c>
      <c r="E9" s="22">
        <f>M9+N9+O9</f>
        <v>90</v>
      </c>
      <c r="F9" s="29">
        <v>30</v>
      </c>
      <c r="G9" s="29">
        <v>30</v>
      </c>
      <c r="H9" s="29">
        <v>30</v>
      </c>
      <c r="I9" s="29">
        <v>30</v>
      </c>
      <c r="J9" s="29">
        <v>30</v>
      </c>
      <c r="K9" s="29">
        <v>30</v>
      </c>
      <c r="L9" s="29">
        <v>30</v>
      </c>
      <c r="M9" s="29">
        <v>30</v>
      </c>
      <c r="N9" s="29">
        <v>30</v>
      </c>
      <c r="O9" s="29">
        <v>30</v>
      </c>
      <c r="P9" s="29">
        <v>30</v>
      </c>
      <c r="Q9" s="29">
        <v>30</v>
      </c>
      <c r="R9" s="29">
        <v>30</v>
      </c>
      <c r="S9" s="29">
        <v>30</v>
      </c>
      <c r="T9" s="29">
        <v>30</v>
      </c>
    </row>
    <row r="11" spans="1:20">
      <c r="B11" s="91" t="s">
        <v>232</v>
      </c>
      <c r="C11" s="91"/>
      <c r="D11" s="91"/>
      <c r="E11" s="91"/>
      <c r="F11" s="91"/>
      <c r="G11" s="91"/>
      <c r="H11" s="91"/>
      <c r="I11" s="91"/>
      <c r="J11" s="91"/>
      <c r="K11" s="85"/>
      <c r="L11" s="85"/>
      <c r="M11" s="85"/>
      <c r="N11" s="85"/>
      <c r="O11" s="85"/>
      <c r="P11" s="85"/>
      <c r="Q11" s="85"/>
      <c r="R11" s="85"/>
    </row>
    <row r="12" spans="1:20">
      <c r="B12" s="81"/>
      <c r="C12" s="81"/>
      <c r="D12" s="81"/>
      <c r="E12" s="81"/>
      <c r="F12" s="81"/>
      <c r="G12" s="81"/>
      <c r="H12" s="81"/>
      <c r="I12" s="81"/>
      <c r="J12" s="81"/>
    </row>
    <row r="15" spans="1:20">
      <c r="C15" s="86"/>
      <c r="D15" s="86"/>
      <c r="E15" s="86"/>
      <c r="F15" s="86"/>
      <c r="G15" s="86"/>
      <c r="H15" s="86"/>
      <c r="I15" s="86"/>
      <c r="J15" s="86"/>
      <c r="K15" s="86"/>
      <c r="L15" s="86"/>
      <c r="M15" s="86"/>
      <c r="N15" s="86"/>
      <c r="O15" s="86"/>
      <c r="P15" s="86"/>
      <c r="Q15" s="86"/>
      <c r="R15" s="86"/>
    </row>
    <row r="16" spans="1:20" s="16" customFormat="1">
      <c r="A16" s="78"/>
      <c r="B16" s="78"/>
      <c r="S16" s="78"/>
      <c r="T16" s="78"/>
    </row>
  </sheetData>
  <mergeCells count="24">
    <mergeCell ref="S7:S8"/>
    <mergeCell ref="T7:T8"/>
    <mergeCell ref="B11:J11"/>
    <mergeCell ref="N7:N8"/>
    <mergeCell ref="O7:O8"/>
    <mergeCell ref="P7:P8"/>
    <mergeCell ref="Q7:Q8"/>
    <mergeCell ref="R7:R8"/>
    <mergeCell ref="A2:T2"/>
    <mergeCell ref="A3:A8"/>
    <mergeCell ref="B3:B8"/>
    <mergeCell ref="C3:T3"/>
    <mergeCell ref="C4:E4"/>
    <mergeCell ref="C5:E6"/>
    <mergeCell ref="C7:C8"/>
    <mergeCell ref="D7:E7"/>
    <mergeCell ref="F7:F8"/>
    <mergeCell ref="G7:G8"/>
    <mergeCell ref="H7:H8"/>
    <mergeCell ref="I7:I8"/>
    <mergeCell ref="J7:J8"/>
    <mergeCell ref="K7:K8"/>
    <mergeCell ref="L7:L8"/>
    <mergeCell ref="M7:M8"/>
  </mergeCells>
  <pageMargins left="0.39374999999999999" right="0.39374999999999999" top="0.39374999999999999" bottom="0.39374999999999999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2805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9</vt:i4>
      </vt:variant>
    </vt:vector>
  </HeadingPairs>
  <TitlesOfParts>
    <vt:vector size="18" baseType="lpstr">
      <vt:lpstr>1 СВОД взр квоты</vt:lpstr>
      <vt:lpstr>2 СВОД дети квоты</vt:lpstr>
      <vt:lpstr>3 РСОЦКРИ</vt:lpstr>
      <vt:lpstr>4 РЦ Якутск</vt:lpstr>
      <vt:lpstr>5 РЦ Суваг </vt:lpstr>
      <vt:lpstr>6 РЦ ДЦП </vt:lpstr>
      <vt:lpstr>7 РЦ Амга </vt:lpstr>
      <vt:lpstr>8 РЦ Нюрба</vt:lpstr>
      <vt:lpstr>9 РЦ Олекма</vt:lpstr>
      <vt:lpstr>'1 СВОД взр квоты'!Область_печати</vt:lpstr>
      <vt:lpstr>'2 СВОД дети квоты'!Область_печати</vt:lpstr>
      <vt:lpstr>'3 РСОЦКРИ'!Область_печати</vt:lpstr>
      <vt:lpstr>'4 РЦ Якутск'!Область_печати</vt:lpstr>
      <vt:lpstr>'5 РЦ Суваг '!Область_печати</vt:lpstr>
      <vt:lpstr>'6 РЦ ДЦП '!Область_печати</vt:lpstr>
      <vt:lpstr>'7 РЦ Амга '!Область_печати</vt:lpstr>
      <vt:lpstr>'8 РЦ Нюрба'!Область_печати</vt:lpstr>
      <vt:lpstr>'9 РЦ Олекма'!Область_печати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dc:description/>
  <cp:lastModifiedBy>User</cp:lastModifiedBy>
  <cp:revision>257</cp:revision>
  <dcterms:created xsi:type="dcterms:W3CDTF">2024-12-26T06:53:41Z</dcterms:created>
  <dcterms:modified xsi:type="dcterms:W3CDTF">2024-12-26T06:53:41Z</dcterms:modified>
  <dc:language>ru-RU</dc:language>
</cp:coreProperties>
</file>